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timate\Desktop\"/>
    </mc:Choice>
  </mc:AlternateContent>
  <bookViews>
    <workbookView xWindow="0" yWindow="0" windowWidth="19515" windowHeight="83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16" i="1" l="1"/>
  <c r="D17" i="1" s="1"/>
  <c r="E16" i="1"/>
  <c r="F16" i="1"/>
  <c r="G16" i="1"/>
  <c r="G17" i="1" s="1"/>
  <c r="H16" i="1"/>
  <c r="H17" i="1" s="1"/>
  <c r="H18" i="1" s="1"/>
  <c r="I16" i="1"/>
  <c r="J16" i="1"/>
  <c r="J17" i="1" s="1"/>
  <c r="K16" i="1"/>
  <c r="K17" i="1" s="1"/>
  <c r="L16" i="1"/>
  <c r="L17" i="1" s="1"/>
  <c r="M16" i="1"/>
  <c r="N16" i="1"/>
  <c r="N17" i="1" s="1"/>
  <c r="O16" i="1"/>
  <c r="O17" i="1" s="1"/>
  <c r="P16" i="1"/>
  <c r="P17" i="1" s="1"/>
  <c r="P18" i="1" s="1"/>
  <c r="Q16" i="1"/>
  <c r="R16" i="1"/>
  <c r="R17" i="1" s="1"/>
  <c r="S16" i="1"/>
  <c r="S17" i="1" s="1"/>
  <c r="T16" i="1"/>
  <c r="T17" i="1" s="1"/>
  <c r="U16" i="1"/>
  <c r="V16" i="1"/>
  <c r="V17" i="1" s="1"/>
  <c r="W16" i="1"/>
  <c r="W17" i="1" s="1"/>
  <c r="X16" i="1"/>
  <c r="X17" i="1" s="1"/>
  <c r="X18" i="1" s="1"/>
  <c r="E17" i="1"/>
  <c r="E19" i="1" s="1"/>
  <c r="F17" i="1"/>
  <c r="I17" i="1"/>
  <c r="M17" i="1"/>
  <c r="M19" i="1" s="1"/>
  <c r="Q17" i="1"/>
  <c r="Q19" i="1" s="1"/>
  <c r="U17" i="1"/>
  <c r="U19" i="1" s="1"/>
  <c r="D18" i="1"/>
  <c r="E18" i="1"/>
  <c r="L18" i="1"/>
  <c r="M18" i="1"/>
  <c r="Q18" i="1"/>
  <c r="T18" i="1"/>
  <c r="U18" i="1"/>
  <c r="D19" i="1"/>
  <c r="H19" i="1"/>
  <c r="L19" i="1"/>
  <c r="P19" i="1"/>
  <c r="T19" i="1"/>
  <c r="X19" i="1"/>
  <c r="D20" i="1"/>
  <c r="D21" i="1" s="1"/>
  <c r="E20" i="1"/>
  <c r="F20" i="1"/>
  <c r="G20" i="1"/>
  <c r="G21" i="1" s="1"/>
  <c r="G22" i="1" s="1"/>
  <c r="H20" i="1"/>
  <c r="H21" i="1" s="1"/>
  <c r="I20" i="1"/>
  <c r="J20" i="1"/>
  <c r="J21" i="1" s="1"/>
  <c r="K20" i="1"/>
  <c r="K21" i="1" s="1"/>
  <c r="K22" i="1" s="1"/>
  <c r="L20" i="1"/>
  <c r="L21" i="1" s="1"/>
  <c r="M20" i="1"/>
  <c r="N20" i="1"/>
  <c r="O20" i="1"/>
  <c r="O21" i="1" s="1"/>
  <c r="O22" i="1" s="1"/>
  <c r="P20" i="1"/>
  <c r="P21" i="1" s="1"/>
  <c r="Q20" i="1"/>
  <c r="R20" i="1"/>
  <c r="R21" i="1" s="1"/>
  <c r="S20" i="1"/>
  <c r="S21" i="1" s="1"/>
  <c r="S22" i="1" s="1"/>
  <c r="T20" i="1"/>
  <c r="T21" i="1" s="1"/>
  <c r="U20" i="1"/>
  <c r="V20" i="1"/>
  <c r="W20" i="1"/>
  <c r="W21" i="1" s="1"/>
  <c r="W22" i="1" s="1"/>
  <c r="X20" i="1"/>
  <c r="X21" i="1" s="1"/>
  <c r="E21" i="1"/>
  <c r="F21" i="1"/>
  <c r="I21" i="1"/>
  <c r="I23" i="1" s="1"/>
  <c r="M21" i="1"/>
  <c r="N21" i="1"/>
  <c r="Q21" i="1"/>
  <c r="Q23" i="1" s="1"/>
  <c r="U21" i="1"/>
  <c r="V21" i="1"/>
  <c r="D22" i="1"/>
  <c r="H22" i="1"/>
  <c r="I22" i="1"/>
  <c r="L22" i="1"/>
  <c r="P22" i="1"/>
  <c r="Q22" i="1"/>
  <c r="T22" i="1"/>
  <c r="X22" i="1"/>
  <c r="D23" i="1"/>
  <c r="G23" i="1"/>
  <c r="H23" i="1"/>
  <c r="K23" i="1"/>
  <c r="L23" i="1"/>
  <c r="O23" i="1"/>
  <c r="P23" i="1"/>
  <c r="S23" i="1"/>
  <c r="T23" i="1"/>
  <c r="W23" i="1"/>
  <c r="X23" i="1"/>
  <c r="D24" i="1"/>
  <c r="D25" i="1" s="1"/>
  <c r="E24" i="1"/>
  <c r="F24" i="1"/>
  <c r="G24" i="1"/>
  <c r="G25" i="1" s="1"/>
  <c r="G26" i="1" s="1"/>
  <c r="H24" i="1"/>
  <c r="H25" i="1" s="1"/>
  <c r="H26" i="1" s="1"/>
  <c r="I24" i="1"/>
  <c r="J24" i="1"/>
  <c r="K24" i="1"/>
  <c r="K25" i="1" s="1"/>
  <c r="K26" i="1" s="1"/>
  <c r="L24" i="1"/>
  <c r="L25" i="1" s="1"/>
  <c r="M24" i="1"/>
  <c r="N24" i="1"/>
  <c r="O24" i="1"/>
  <c r="O25" i="1" s="1"/>
  <c r="O26" i="1" s="1"/>
  <c r="P24" i="1"/>
  <c r="P25" i="1" s="1"/>
  <c r="Q24" i="1"/>
  <c r="R24" i="1"/>
  <c r="S24" i="1"/>
  <c r="S25" i="1" s="1"/>
  <c r="S26" i="1" s="1"/>
  <c r="T24" i="1"/>
  <c r="T25" i="1" s="1"/>
  <c r="U24" i="1"/>
  <c r="V24" i="1"/>
  <c r="W24" i="1"/>
  <c r="W25" i="1" s="1"/>
  <c r="W26" i="1" s="1"/>
  <c r="X24" i="1"/>
  <c r="X25" i="1" s="1"/>
  <c r="E25" i="1"/>
  <c r="F25" i="1"/>
  <c r="I25" i="1"/>
  <c r="I27" i="1" s="1"/>
  <c r="J25" i="1"/>
  <c r="M25" i="1"/>
  <c r="N25" i="1"/>
  <c r="Q25" i="1"/>
  <c r="Q27" i="1" s="1"/>
  <c r="R25" i="1"/>
  <c r="U25" i="1"/>
  <c r="V25" i="1"/>
  <c r="I26" i="1"/>
  <c r="Q26" i="1"/>
  <c r="G27" i="1"/>
  <c r="H27" i="1"/>
  <c r="K27" i="1"/>
  <c r="O27" i="1"/>
  <c r="S27" i="1"/>
  <c r="W27" i="1"/>
  <c r="D28" i="1"/>
  <c r="D29" i="1" s="1"/>
  <c r="D31" i="1" s="1"/>
  <c r="E28" i="1"/>
  <c r="F28" i="1"/>
  <c r="G28" i="1"/>
  <c r="G29" i="1" s="1"/>
  <c r="G30" i="1" s="1"/>
  <c r="H28" i="1"/>
  <c r="H29" i="1" s="1"/>
  <c r="H30" i="1" s="1"/>
  <c r="I28" i="1"/>
  <c r="J28" i="1"/>
  <c r="K28" i="1"/>
  <c r="K29" i="1" s="1"/>
  <c r="L28" i="1"/>
  <c r="L29" i="1" s="1"/>
  <c r="L31" i="1" s="1"/>
  <c r="M28" i="1"/>
  <c r="N28" i="1"/>
  <c r="O28" i="1"/>
  <c r="O29" i="1" s="1"/>
  <c r="O30" i="1" s="1"/>
  <c r="P28" i="1"/>
  <c r="P29" i="1" s="1"/>
  <c r="P30" i="1" s="1"/>
  <c r="Q28" i="1"/>
  <c r="R28" i="1"/>
  <c r="S28" i="1"/>
  <c r="S29" i="1" s="1"/>
  <c r="T28" i="1"/>
  <c r="T29" i="1" s="1"/>
  <c r="T31" i="1" s="1"/>
  <c r="U28" i="1"/>
  <c r="V28" i="1"/>
  <c r="W28" i="1"/>
  <c r="W29" i="1" s="1"/>
  <c r="W30" i="1" s="1"/>
  <c r="X28" i="1"/>
  <c r="X29" i="1" s="1"/>
  <c r="X30" i="1" s="1"/>
  <c r="E29" i="1"/>
  <c r="E31" i="1" s="1"/>
  <c r="F29" i="1"/>
  <c r="I29" i="1"/>
  <c r="J29" i="1"/>
  <c r="M29" i="1"/>
  <c r="M31" i="1" s="1"/>
  <c r="N29" i="1"/>
  <c r="Q29" i="1"/>
  <c r="R29" i="1"/>
  <c r="U29" i="1"/>
  <c r="U31" i="1" s="1"/>
  <c r="V29" i="1"/>
  <c r="D30" i="1"/>
  <c r="E30" i="1"/>
  <c r="L30" i="1"/>
  <c r="M30" i="1"/>
  <c r="T30" i="1"/>
  <c r="U30" i="1"/>
  <c r="G31" i="1"/>
  <c r="H31" i="1"/>
  <c r="O31" i="1"/>
  <c r="P31" i="1"/>
  <c r="W31" i="1"/>
  <c r="X31" i="1"/>
  <c r="D32" i="1"/>
  <c r="D33" i="1" s="1"/>
  <c r="E32" i="1"/>
  <c r="F32" i="1"/>
  <c r="G32" i="1"/>
  <c r="G33" i="1" s="1"/>
  <c r="H32" i="1"/>
  <c r="H33" i="1" s="1"/>
  <c r="H34" i="1" s="1"/>
  <c r="I32" i="1"/>
  <c r="J32" i="1"/>
  <c r="J33" i="1" s="1"/>
  <c r="K32" i="1"/>
  <c r="K33" i="1" s="1"/>
  <c r="K34" i="1" s="1"/>
  <c r="L32" i="1"/>
  <c r="L33" i="1" s="1"/>
  <c r="M32" i="1"/>
  <c r="N32" i="1"/>
  <c r="N33" i="1" s="1"/>
  <c r="N35" i="1" s="1"/>
  <c r="O32" i="1"/>
  <c r="O33" i="1" s="1"/>
  <c r="P32" i="1"/>
  <c r="P33" i="1" s="1"/>
  <c r="Q32" i="1"/>
  <c r="R32" i="1"/>
  <c r="R33" i="1" s="1"/>
  <c r="S32" i="1"/>
  <c r="S33" i="1" s="1"/>
  <c r="T32" i="1"/>
  <c r="T33" i="1" s="1"/>
  <c r="U32" i="1"/>
  <c r="V32" i="1"/>
  <c r="V33" i="1" s="1"/>
  <c r="W32" i="1"/>
  <c r="W33" i="1" s="1"/>
  <c r="X32" i="1"/>
  <c r="X33" i="1" s="1"/>
  <c r="X34" i="1" s="1"/>
  <c r="E33" i="1"/>
  <c r="F33" i="1"/>
  <c r="I33" i="1"/>
  <c r="I35" i="1" s="1"/>
  <c r="M33" i="1"/>
  <c r="Q33" i="1"/>
  <c r="U33" i="1"/>
  <c r="D34" i="1"/>
  <c r="E34" i="1"/>
  <c r="I34" i="1"/>
  <c r="L34" i="1"/>
  <c r="M34" i="1"/>
  <c r="N34" i="1"/>
  <c r="P34" i="1"/>
  <c r="T34" i="1"/>
  <c r="U34" i="1"/>
  <c r="D35" i="1"/>
  <c r="E35" i="1"/>
  <c r="K35" i="1"/>
  <c r="L35" i="1"/>
  <c r="M35" i="1"/>
  <c r="P35" i="1"/>
  <c r="T35" i="1"/>
  <c r="U35" i="1"/>
  <c r="D36" i="1"/>
  <c r="D37" i="1" s="1"/>
  <c r="D39" i="1" s="1"/>
  <c r="E36" i="1"/>
  <c r="F36" i="1"/>
  <c r="G36" i="1"/>
  <c r="H36" i="1"/>
  <c r="H37" i="1" s="1"/>
  <c r="H39" i="1" s="1"/>
  <c r="I36" i="1"/>
  <c r="J36" i="1"/>
  <c r="K36" i="1"/>
  <c r="L36" i="1"/>
  <c r="L37" i="1" s="1"/>
  <c r="L39" i="1" s="1"/>
  <c r="M36" i="1"/>
  <c r="N36" i="1"/>
  <c r="O36" i="1"/>
  <c r="P36" i="1"/>
  <c r="P37" i="1" s="1"/>
  <c r="P39" i="1" s="1"/>
  <c r="Q36" i="1"/>
  <c r="R36" i="1"/>
  <c r="R37" i="1" s="1"/>
  <c r="S36" i="1"/>
  <c r="T36" i="1"/>
  <c r="T37" i="1" s="1"/>
  <c r="T39" i="1" s="1"/>
  <c r="U36" i="1"/>
  <c r="V36" i="1"/>
  <c r="W36" i="1"/>
  <c r="X36" i="1"/>
  <c r="E37" i="1"/>
  <c r="F37" i="1"/>
  <c r="F38" i="1" s="1"/>
  <c r="G37" i="1"/>
  <c r="I37" i="1"/>
  <c r="J37" i="1"/>
  <c r="K37" i="1"/>
  <c r="M37" i="1"/>
  <c r="N37" i="1"/>
  <c r="N38" i="1" s="1"/>
  <c r="O37" i="1"/>
  <c r="Q37" i="1"/>
  <c r="Q39" i="1" s="1"/>
  <c r="S37" i="1"/>
  <c r="U37" i="1"/>
  <c r="V37" i="1"/>
  <c r="V38" i="1" s="1"/>
  <c r="W37" i="1"/>
  <c r="X37" i="1"/>
  <c r="X39" i="1" s="1"/>
  <c r="D38" i="1"/>
  <c r="G38" i="1"/>
  <c r="H38" i="1"/>
  <c r="K38" i="1"/>
  <c r="L38" i="1"/>
  <c r="M38" i="1"/>
  <c r="P38" i="1"/>
  <c r="Q38" i="1"/>
  <c r="S38" i="1"/>
  <c r="T38" i="1"/>
  <c r="W38" i="1"/>
  <c r="X38" i="1"/>
  <c r="F39" i="1"/>
  <c r="G39" i="1"/>
  <c r="K39" i="1"/>
  <c r="M39" i="1"/>
  <c r="N39" i="1"/>
  <c r="S39" i="1"/>
  <c r="V39" i="1"/>
  <c r="W39" i="1"/>
  <c r="D40" i="1"/>
  <c r="E40" i="1"/>
  <c r="E41" i="1" s="1"/>
  <c r="F40" i="1"/>
  <c r="F41" i="1" s="1"/>
  <c r="G40" i="1"/>
  <c r="G41" i="1" s="1"/>
  <c r="H40" i="1"/>
  <c r="I40" i="1"/>
  <c r="I41" i="1" s="1"/>
  <c r="J40" i="1"/>
  <c r="J41" i="1" s="1"/>
  <c r="J42" i="1" s="1"/>
  <c r="K40" i="1"/>
  <c r="K41" i="1" s="1"/>
  <c r="L40" i="1"/>
  <c r="M40" i="1"/>
  <c r="N40" i="1"/>
  <c r="N41" i="1" s="1"/>
  <c r="O40" i="1"/>
  <c r="O41" i="1" s="1"/>
  <c r="P40" i="1"/>
  <c r="Q40" i="1"/>
  <c r="Q41" i="1" s="1"/>
  <c r="R40" i="1"/>
  <c r="R41" i="1" s="1"/>
  <c r="R42" i="1" s="1"/>
  <c r="S40" i="1"/>
  <c r="S41" i="1" s="1"/>
  <c r="T40" i="1"/>
  <c r="U40" i="1"/>
  <c r="V40" i="1"/>
  <c r="V41" i="1" s="1"/>
  <c r="W40" i="1"/>
  <c r="W41" i="1" s="1"/>
  <c r="X40" i="1"/>
  <c r="D41" i="1"/>
  <c r="H41" i="1"/>
  <c r="H43" i="1" s="1"/>
  <c r="L41" i="1"/>
  <c r="M41" i="1"/>
  <c r="P41" i="1"/>
  <c r="P43" i="1" s="1"/>
  <c r="T41" i="1"/>
  <c r="U41" i="1"/>
  <c r="X41" i="1"/>
  <c r="X43" i="1" s="1"/>
  <c r="G42" i="1"/>
  <c r="H42" i="1"/>
  <c r="K42" i="1"/>
  <c r="O42" i="1"/>
  <c r="P42" i="1"/>
  <c r="S42" i="1"/>
  <c r="W42" i="1"/>
  <c r="X42" i="1"/>
  <c r="G43" i="1"/>
  <c r="J43" i="1"/>
  <c r="K43" i="1"/>
  <c r="O43" i="1"/>
  <c r="R43" i="1"/>
  <c r="S43" i="1"/>
  <c r="W43" i="1"/>
  <c r="D44" i="1"/>
  <c r="E44" i="1"/>
  <c r="E45" i="1" s="1"/>
  <c r="F44" i="1"/>
  <c r="F45" i="1" s="1"/>
  <c r="F46" i="1" s="1"/>
  <c r="G44" i="1"/>
  <c r="G45" i="1" s="1"/>
  <c r="H44" i="1"/>
  <c r="I44" i="1"/>
  <c r="J44" i="1"/>
  <c r="J45" i="1" s="1"/>
  <c r="J46" i="1" s="1"/>
  <c r="K44" i="1"/>
  <c r="K45" i="1" s="1"/>
  <c r="L44" i="1"/>
  <c r="M44" i="1"/>
  <c r="M45" i="1" s="1"/>
  <c r="N44" i="1"/>
  <c r="N45" i="1" s="1"/>
  <c r="N46" i="1" s="1"/>
  <c r="O44" i="1"/>
  <c r="O45" i="1" s="1"/>
  <c r="P44" i="1"/>
  <c r="Q44" i="1"/>
  <c r="R44" i="1"/>
  <c r="R45" i="1" s="1"/>
  <c r="R46" i="1" s="1"/>
  <c r="S44" i="1"/>
  <c r="S45" i="1" s="1"/>
  <c r="T44" i="1"/>
  <c r="U44" i="1"/>
  <c r="U45" i="1" s="1"/>
  <c r="V44" i="1"/>
  <c r="V45" i="1" s="1"/>
  <c r="V46" i="1" s="1"/>
  <c r="W44" i="1"/>
  <c r="W45" i="1" s="1"/>
  <c r="X44" i="1"/>
  <c r="D45" i="1"/>
  <c r="D47" i="1" s="1"/>
  <c r="H45" i="1"/>
  <c r="H47" i="1" s="1"/>
  <c r="I45" i="1"/>
  <c r="L45" i="1"/>
  <c r="L47" i="1" s="1"/>
  <c r="P45" i="1"/>
  <c r="P47" i="1" s="1"/>
  <c r="Q45" i="1"/>
  <c r="T45" i="1"/>
  <c r="X45" i="1"/>
  <c r="X47" i="1" s="1"/>
  <c r="D46" i="1"/>
  <c r="G46" i="1"/>
  <c r="H46" i="1"/>
  <c r="K46" i="1"/>
  <c r="O46" i="1"/>
  <c r="P46" i="1"/>
  <c r="S46" i="1"/>
  <c r="W46" i="1"/>
  <c r="X46" i="1"/>
  <c r="F47" i="1"/>
  <c r="G47" i="1"/>
  <c r="J47" i="1"/>
  <c r="K47" i="1"/>
  <c r="N47" i="1"/>
  <c r="O47" i="1"/>
  <c r="R47" i="1"/>
  <c r="S47" i="1"/>
  <c r="V47" i="1"/>
  <c r="W47" i="1"/>
  <c r="D48" i="1"/>
  <c r="E48" i="1"/>
  <c r="F48" i="1"/>
  <c r="F49" i="1" s="1"/>
  <c r="F50" i="1" s="1"/>
  <c r="G48" i="1"/>
  <c r="G49" i="1" s="1"/>
  <c r="G50" i="1" s="1"/>
  <c r="H48" i="1"/>
  <c r="I48" i="1"/>
  <c r="J48" i="1"/>
  <c r="J49" i="1" s="1"/>
  <c r="J50" i="1" s="1"/>
  <c r="K48" i="1"/>
  <c r="K49" i="1" s="1"/>
  <c r="K51" i="1" s="1"/>
  <c r="L48" i="1"/>
  <c r="M48" i="1"/>
  <c r="N48" i="1"/>
  <c r="N49" i="1" s="1"/>
  <c r="N50" i="1" s="1"/>
  <c r="O48" i="1"/>
  <c r="O49" i="1" s="1"/>
  <c r="O50" i="1" s="1"/>
  <c r="P48" i="1"/>
  <c r="Q48" i="1"/>
  <c r="R48" i="1"/>
  <c r="R49" i="1" s="1"/>
  <c r="R50" i="1" s="1"/>
  <c r="S48" i="1"/>
  <c r="S49" i="1" s="1"/>
  <c r="S51" i="1" s="1"/>
  <c r="T48" i="1"/>
  <c r="U48" i="1"/>
  <c r="V48" i="1"/>
  <c r="V49" i="1" s="1"/>
  <c r="V50" i="1" s="1"/>
  <c r="W48" i="1"/>
  <c r="W49" i="1" s="1"/>
  <c r="W50" i="1" s="1"/>
  <c r="X48" i="1"/>
  <c r="D49" i="1"/>
  <c r="D51" i="1" s="1"/>
  <c r="E49" i="1"/>
  <c r="H49" i="1"/>
  <c r="I49" i="1"/>
  <c r="L49" i="1"/>
  <c r="L51" i="1" s="1"/>
  <c r="M49" i="1"/>
  <c r="P49" i="1"/>
  <c r="Q49" i="1"/>
  <c r="T49" i="1"/>
  <c r="T51" i="1" s="1"/>
  <c r="U49" i="1"/>
  <c r="X49" i="1"/>
  <c r="D50" i="1"/>
  <c r="K50" i="1"/>
  <c r="L50" i="1"/>
  <c r="S50" i="1"/>
  <c r="T50" i="1"/>
  <c r="F51" i="1"/>
  <c r="G51" i="1"/>
  <c r="N51" i="1"/>
  <c r="O51" i="1"/>
  <c r="V51" i="1"/>
  <c r="W51" i="1"/>
  <c r="D52" i="1"/>
  <c r="E52" i="1"/>
  <c r="F52" i="1"/>
  <c r="F53" i="1" s="1"/>
  <c r="G52" i="1"/>
  <c r="G53" i="1" s="1"/>
  <c r="H52" i="1"/>
  <c r="I52" i="1"/>
  <c r="I53" i="1" s="1"/>
  <c r="J52" i="1"/>
  <c r="J53" i="1" s="1"/>
  <c r="J54" i="1" s="1"/>
  <c r="K52" i="1"/>
  <c r="K53" i="1" s="1"/>
  <c r="K55" i="1" s="1"/>
  <c r="L52" i="1"/>
  <c r="M52" i="1"/>
  <c r="N52" i="1"/>
  <c r="N53" i="1" s="1"/>
  <c r="O52" i="1"/>
  <c r="O53" i="1" s="1"/>
  <c r="O54" i="1" s="1"/>
  <c r="P52" i="1"/>
  <c r="Q52" i="1"/>
  <c r="Q53" i="1" s="1"/>
  <c r="R52" i="1"/>
  <c r="R53" i="1" s="1"/>
  <c r="S52" i="1"/>
  <c r="S53" i="1" s="1"/>
  <c r="T52" i="1"/>
  <c r="U52" i="1"/>
  <c r="V52" i="1"/>
  <c r="V53" i="1" s="1"/>
  <c r="W52" i="1"/>
  <c r="W53" i="1" s="1"/>
  <c r="W54" i="1" s="1"/>
  <c r="X52" i="1"/>
  <c r="D53" i="1"/>
  <c r="D54" i="1" s="1"/>
  <c r="E53" i="1"/>
  <c r="H53" i="1"/>
  <c r="L53" i="1"/>
  <c r="L54" i="1" s="1"/>
  <c r="M53" i="1"/>
  <c r="P53" i="1"/>
  <c r="T53" i="1"/>
  <c r="T54" i="1" s="1"/>
  <c r="U53" i="1"/>
  <c r="X53" i="1"/>
  <c r="X55" i="1" s="1"/>
  <c r="H54" i="1"/>
  <c r="K54" i="1"/>
  <c r="S54" i="1"/>
  <c r="D55" i="1"/>
  <c r="H55" i="1"/>
  <c r="L55" i="1"/>
  <c r="O55" i="1"/>
  <c r="S55" i="1"/>
  <c r="T55" i="1"/>
  <c r="W55" i="1"/>
  <c r="D56" i="1"/>
  <c r="E56" i="1"/>
  <c r="F56" i="1"/>
  <c r="G56" i="1"/>
  <c r="G57" i="1" s="1"/>
  <c r="G58" i="1" s="1"/>
  <c r="H56" i="1"/>
  <c r="I56" i="1"/>
  <c r="J56" i="1"/>
  <c r="K56" i="1"/>
  <c r="K57" i="1" s="1"/>
  <c r="K58" i="1" s="1"/>
  <c r="L56" i="1"/>
  <c r="M56" i="1"/>
  <c r="N56" i="1"/>
  <c r="O56" i="1"/>
  <c r="O57" i="1" s="1"/>
  <c r="O58" i="1" s="1"/>
  <c r="P56" i="1"/>
  <c r="Q56" i="1"/>
  <c r="R56" i="1"/>
  <c r="S56" i="1"/>
  <c r="S57" i="1" s="1"/>
  <c r="S58" i="1" s="1"/>
  <c r="T56" i="1"/>
  <c r="U56" i="1"/>
  <c r="V56" i="1"/>
  <c r="W56" i="1"/>
  <c r="W57" i="1" s="1"/>
  <c r="W58" i="1" s="1"/>
  <c r="X56" i="1"/>
  <c r="D57" i="1"/>
  <c r="E57" i="1"/>
  <c r="E59" i="1" s="1"/>
  <c r="F57" i="1"/>
  <c r="H57" i="1"/>
  <c r="I57" i="1"/>
  <c r="I59" i="1" s="1"/>
  <c r="J57" i="1"/>
  <c r="L57" i="1"/>
  <c r="M57" i="1"/>
  <c r="N57" i="1"/>
  <c r="P57" i="1"/>
  <c r="Q57" i="1"/>
  <c r="Q59" i="1" s="1"/>
  <c r="R57" i="1"/>
  <c r="T57" i="1"/>
  <c r="U57" i="1"/>
  <c r="U59" i="1" s="1"/>
  <c r="V57" i="1"/>
  <c r="X57" i="1"/>
  <c r="D58" i="1"/>
  <c r="E58" i="1"/>
  <c r="H58" i="1"/>
  <c r="I58" i="1"/>
  <c r="L58" i="1"/>
  <c r="P58" i="1"/>
  <c r="Q58" i="1"/>
  <c r="T58" i="1"/>
  <c r="U58" i="1"/>
  <c r="X58" i="1"/>
  <c r="D59" i="1"/>
  <c r="G59" i="1"/>
  <c r="H59" i="1"/>
  <c r="K59" i="1"/>
  <c r="L59" i="1"/>
  <c r="O59" i="1"/>
  <c r="P59" i="1"/>
  <c r="S59" i="1"/>
  <c r="T59" i="1"/>
  <c r="W59" i="1"/>
  <c r="X59" i="1"/>
  <c r="D60" i="1"/>
  <c r="E60" i="1"/>
  <c r="F60" i="1"/>
  <c r="F61" i="1" s="1"/>
  <c r="G60" i="1"/>
  <c r="G61" i="1" s="1"/>
  <c r="G62" i="1" s="1"/>
  <c r="H60" i="1"/>
  <c r="I60" i="1"/>
  <c r="J60" i="1"/>
  <c r="J61" i="1" s="1"/>
  <c r="K60" i="1"/>
  <c r="K61" i="1" s="1"/>
  <c r="K62" i="1" s="1"/>
  <c r="L60" i="1"/>
  <c r="M60" i="1"/>
  <c r="N60" i="1"/>
  <c r="N61" i="1" s="1"/>
  <c r="O60" i="1"/>
  <c r="O61" i="1" s="1"/>
  <c r="O62" i="1" s="1"/>
  <c r="P60" i="1"/>
  <c r="Q60" i="1"/>
  <c r="R60" i="1"/>
  <c r="R61" i="1" s="1"/>
  <c r="S60" i="1"/>
  <c r="S61" i="1" s="1"/>
  <c r="S62" i="1" s="1"/>
  <c r="T60" i="1"/>
  <c r="U60" i="1"/>
  <c r="V60" i="1"/>
  <c r="V61" i="1" s="1"/>
  <c r="W60" i="1"/>
  <c r="W61" i="1" s="1"/>
  <c r="W62" i="1" s="1"/>
  <c r="X60" i="1"/>
  <c r="D61" i="1"/>
  <c r="E61" i="1"/>
  <c r="E63" i="1" s="1"/>
  <c r="H61" i="1"/>
  <c r="I61" i="1"/>
  <c r="L61" i="1"/>
  <c r="M61" i="1"/>
  <c r="M63" i="1" s="1"/>
  <c r="P61" i="1"/>
  <c r="Q61" i="1"/>
  <c r="Q63" i="1" s="1"/>
  <c r="T61" i="1"/>
  <c r="U61" i="1"/>
  <c r="U63" i="1" s="1"/>
  <c r="X61" i="1"/>
  <c r="D62" i="1"/>
  <c r="H62" i="1"/>
  <c r="L62" i="1"/>
  <c r="M62" i="1"/>
  <c r="P62" i="1"/>
  <c r="Q62" i="1"/>
  <c r="T62" i="1"/>
  <c r="U62" i="1"/>
  <c r="X62" i="1"/>
  <c r="D63" i="1"/>
  <c r="G63" i="1"/>
  <c r="H63" i="1"/>
  <c r="K63" i="1"/>
  <c r="L63" i="1"/>
  <c r="O63" i="1"/>
  <c r="P63" i="1"/>
  <c r="S63" i="1"/>
  <c r="T63" i="1"/>
  <c r="W63" i="1"/>
  <c r="X63" i="1"/>
  <c r="D64" i="1"/>
  <c r="E64" i="1"/>
  <c r="F64" i="1"/>
  <c r="G64" i="1"/>
  <c r="G65" i="1" s="1"/>
  <c r="H64" i="1"/>
  <c r="I64" i="1"/>
  <c r="J64" i="1"/>
  <c r="K64" i="1"/>
  <c r="K65" i="1" s="1"/>
  <c r="L64" i="1"/>
  <c r="M64" i="1"/>
  <c r="N64" i="1"/>
  <c r="N65" i="1" s="1"/>
  <c r="N66" i="1" s="1"/>
  <c r="O64" i="1"/>
  <c r="O65" i="1" s="1"/>
  <c r="O66" i="1" s="1"/>
  <c r="P64" i="1"/>
  <c r="Q64" i="1"/>
  <c r="R64" i="1"/>
  <c r="R65" i="1" s="1"/>
  <c r="S64" i="1"/>
  <c r="S65" i="1" s="1"/>
  <c r="S66" i="1" s="1"/>
  <c r="T64" i="1"/>
  <c r="U64" i="1"/>
  <c r="V64" i="1"/>
  <c r="V65" i="1" s="1"/>
  <c r="W64" i="1"/>
  <c r="W65" i="1" s="1"/>
  <c r="X64" i="1"/>
  <c r="D65" i="1"/>
  <c r="E65" i="1"/>
  <c r="E67" i="1" s="1"/>
  <c r="F65" i="1"/>
  <c r="H65" i="1"/>
  <c r="I65" i="1"/>
  <c r="I67" i="1" s="1"/>
  <c r="J65" i="1"/>
  <c r="J66" i="1" s="1"/>
  <c r="L65" i="1"/>
  <c r="M65" i="1"/>
  <c r="M67" i="1" s="1"/>
  <c r="P65" i="1"/>
  <c r="Q65" i="1"/>
  <c r="T65" i="1"/>
  <c r="U65" i="1"/>
  <c r="U67" i="1" s="1"/>
  <c r="X65" i="1"/>
  <c r="D66" i="1"/>
  <c r="H66" i="1"/>
  <c r="L66" i="1"/>
  <c r="M66" i="1"/>
  <c r="P66" i="1"/>
  <c r="T66" i="1"/>
  <c r="U66" i="1"/>
  <c r="X66" i="1"/>
  <c r="D67" i="1"/>
  <c r="H67" i="1"/>
  <c r="J67" i="1"/>
  <c r="L67" i="1"/>
  <c r="P67" i="1"/>
  <c r="S67" i="1"/>
  <c r="T67" i="1"/>
  <c r="X67" i="1"/>
  <c r="D68" i="1"/>
  <c r="E68" i="1"/>
  <c r="F68" i="1"/>
  <c r="G68" i="1"/>
  <c r="G69" i="1" s="1"/>
  <c r="H68" i="1"/>
  <c r="I68" i="1"/>
  <c r="J68" i="1"/>
  <c r="K68" i="1"/>
  <c r="K69" i="1" s="1"/>
  <c r="L68" i="1"/>
  <c r="M68" i="1"/>
  <c r="N68" i="1"/>
  <c r="N69" i="1" s="1"/>
  <c r="N70" i="1" s="1"/>
  <c r="O68" i="1"/>
  <c r="O69" i="1" s="1"/>
  <c r="P68" i="1"/>
  <c r="Q68" i="1"/>
  <c r="R68" i="1"/>
  <c r="S68" i="1"/>
  <c r="S69" i="1" s="1"/>
  <c r="T68" i="1"/>
  <c r="U68" i="1"/>
  <c r="V68" i="1"/>
  <c r="W68" i="1"/>
  <c r="W69" i="1" s="1"/>
  <c r="X68" i="1"/>
  <c r="D69" i="1"/>
  <c r="E69" i="1"/>
  <c r="E71" i="1" s="1"/>
  <c r="F69" i="1"/>
  <c r="H69" i="1"/>
  <c r="H70" i="1" s="1"/>
  <c r="I69" i="1"/>
  <c r="I71" i="1" s="1"/>
  <c r="J69" i="1"/>
  <c r="J70" i="1" s="1"/>
  <c r="L69" i="1"/>
  <c r="M69" i="1"/>
  <c r="M71" i="1" s="1"/>
  <c r="P69" i="1"/>
  <c r="Q69" i="1"/>
  <c r="Q71" i="1" s="1"/>
  <c r="R69" i="1"/>
  <c r="R70" i="1" s="1"/>
  <c r="T69" i="1"/>
  <c r="U69" i="1"/>
  <c r="U71" i="1" s="1"/>
  <c r="V69" i="1"/>
  <c r="X69" i="1"/>
  <c r="D70" i="1"/>
  <c r="E70" i="1"/>
  <c r="G70" i="1"/>
  <c r="I70" i="1"/>
  <c r="L70" i="1"/>
  <c r="P70" i="1"/>
  <c r="Q70" i="1"/>
  <c r="S70" i="1"/>
  <c r="T70" i="1"/>
  <c r="U70" i="1"/>
  <c r="W70" i="1"/>
  <c r="X70" i="1"/>
  <c r="D71" i="1"/>
  <c r="G71" i="1"/>
  <c r="H71" i="1"/>
  <c r="L71" i="1"/>
  <c r="N71" i="1"/>
  <c r="P71" i="1"/>
  <c r="R71" i="1"/>
  <c r="S71" i="1"/>
  <c r="T71" i="1"/>
  <c r="W71" i="1"/>
  <c r="X71" i="1"/>
  <c r="D72" i="1"/>
  <c r="E72" i="1"/>
  <c r="F72" i="1"/>
  <c r="G72" i="1"/>
  <c r="G73" i="1" s="1"/>
  <c r="G75" i="1" s="1"/>
  <c r="H72" i="1"/>
  <c r="I72" i="1"/>
  <c r="J72" i="1"/>
  <c r="K72" i="1"/>
  <c r="K73" i="1" s="1"/>
  <c r="L72" i="1"/>
  <c r="M72" i="1"/>
  <c r="M73" i="1" s="1"/>
  <c r="N72" i="1"/>
  <c r="N73" i="1" s="1"/>
  <c r="O72" i="1"/>
  <c r="O73" i="1" s="1"/>
  <c r="P72" i="1"/>
  <c r="Q72" i="1"/>
  <c r="R72" i="1"/>
  <c r="R73" i="1" s="1"/>
  <c r="R74" i="1" s="1"/>
  <c r="S72" i="1"/>
  <c r="S73" i="1" s="1"/>
  <c r="T72" i="1"/>
  <c r="U72" i="1"/>
  <c r="V72" i="1"/>
  <c r="W72" i="1"/>
  <c r="W73" i="1" s="1"/>
  <c r="W74" i="1" s="1"/>
  <c r="X72" i="1"/>
  <c r="D73" i="1"/>
  <c r="E73" i="1"/>
  <c r="E75" i="1" s="1"/>
  <c r="F73" i="1"/>
  <c r="F74" i="1" s="1"/>
  <c r="H73" i="1"/>
  <c r="I73" i="1"/>
  <c r="I75" i="1" s="1"/>
  <c r="J73" i="1"/>
  <c r="L73" i="1"/>
  <c r="P73" i="1"/>
  <c r="P74" i="1" s="1"/>
  <c r="Q73" i="1"/>
  <c r="Q75" i="1" s="1"/>
  <c r="T73" i="1"/>
  <c r="U73" i="1"/>
  <c r="U75" i="1" s="1"/>
  <c r="V73" i="1"/>
  <c r="V74" i="1" s="1"/>
  <c r="X73" i="1"/>
  <c r="D74" i="1"/>
  <c r="E74" i="1"/>
  <c r="G74" i="1"/>
  <c r="H74" i="1"/>
  <c r="I74" i="1"/>
  <c r="K74" i="1"/>
  <c r="L74" i="1"/>
  <c r="T74" i="1"/>
  <c r="U74" i="1"/>
  <c r="X74" i="1"/>
  <c r="D75" i="1"/>
  <c r="F75" i="1"/>
  <c r="H75" i="1"/>
  <c r="K75" i="1"/>
  <c r="L75" i="1"/>
  <c r="R75" i="1"/>
  <c r="T75" i="1"/>
  <c r="V75" i="1"/>
  <c r="X75" i="1"/>
  <c r="D76" i="1"/>
  <c r="E76" i="1"/>
  <c r="E77" i="1" s="1"/>
  <c r="F76" i="1"/>
  <c r="F77" i="1" s="1"/>
  <c r="F78" i="1" s="1"/>
  <c r="G76" i="1"/>
  <c r="G77" i="1" s="1"/>
  <c r="H76" i="1"/>
  <c r="I76" i="1"/>
  <c r="I77" i="1" s="1"/>
  <c r="J76" i="1"/>
  <c r="K76" i="1"/>
  <c r="K77" i="1" s="1"/>
  <c r="L76" i="1"/>
  <c r="M76" i="1"/>
  <c r="M77" i="1" s="1"/>
  <c r="N76" i="1"/>
  <c r="N77" i="1" s="1"/>
  <c r="O76" i="1"/>
  <c r="O77" i="1" s="1"/>
  <c r="P76" i="1"/>
  <c r="Q76" i="1"/>
  <c r="Q77" i="1" s="1"/>
  <c r="R76" i="1"/>
  <c r="R77" i="1" s="1"/>
  <c r="S76" i="1"/>
  <c r="S77" i="1" s="1"/>
  <c r="T76" i="1"/>
  <c r="U76" i="1"/>
  <c r="U77" i="1" s="1"/>
  <c r="V76" i="1"/>
  <c r="V77" i="1" s="1"/>
  <c r="V78" i="1" s="1"/>
  <c r="W76" i="1"/>
  <c r="W77" i="1" s="1"/>
  <c r="X76" i="1"/>
  <c r="D77" i="1"/>
  <c r="D79" i="1" s="1"/>
  <c r="H77" i="1"/>
  <c r="J77" i="1"/>
  <c r="J78" i="1" s="1"/>
  <c r="L77" i="1"/>
  <c r="P77" i="1"/>
  <c r="P79" i="1" s="1"/>
  <c r="T77" i="1"/>
  <c r="T78" i="1" s="1"/>
  <c r="X77" i="1"/>
  <c r="G78" i="1"/>
  <c r="H78" i="1"/>
  <c r="K78" i="1"/>
  <c r="L78" i="1"/>
  <c r="O78" i="1"/>
  <c r="P78" i="1"/>
  <c r="S78" i="1"/>
  <c r="W78" i="1"/>
  <c r="X78" i="1"/>
  <c r="G79" i="1"/>
  <c r="H79" i="1"/>
  <c r="K79" i="1"/>
  <c r="L79" i="1"/>
  <c r="O79" i="1"/>
  <c r="S79" i="1"/>
  <c r="V79" i="1"/>
  <c r="W79" i="1"/>
  <c r="X79" i="1"/>
  <c r="D80" i="1"/>
  <c r="E80" i="1"/>
  <c r="E81" i="1" s="1"/>
  <c r="F80" i="1"/>
  <c r="G80" i="1"/>
  <c r="G81" i="1" s="1"/>
  <c r="H80" i="1"/>
  <c r="I80" i="1"/>
  <c r="I81" i="1" s="1"/>
  <c r="J80" i="1"/>
  <c r="K80" i="1"/>
  <c r="K81" i="1" s="1"/>
  <c r="K82" i="1" s="1"/>
  <c r="L80" i="1"/>
  <c r="M80" i="1"/>
  <c r="M81" i="1" s="1"/>
  <c r="N80" i="1"/>
  <c r="O80" i="1"/>
  <c r="O81" i="1" s="1"/>
  <c r="P80" i="1"/>
  <c r="Q80" i="1"/>
  <c r="Q81" i="1" s="1"/>
  <c r="R80" i="1"/>
  <c r="S80" i="1"/>
  <c r="S81" i="1" s="1"/>
  <c r="T80" i="1"/>
  <c r="U80" i="1"/>
  <c r="U81" i="1" s="1"/>
  <c r="V80" i="1"/>
  <c r="W80" i="1"/>
  <c r="W81" i="1" s="1"/>
  <c r="X80" i="1"/>
  <c r="D81" i="1"/>
  <c r="D82" i="1" s="1"/>
  <c r="F81" i="1"/>
  <c r="F82" i="1" s="1"/>
  <c r="H81" i="1"/>
  <c r="J81" i="1"/>
  <c r="J82" i="1" s="1"/>
  <c r="L81" i="1"/>
  <c r="N81" i="1"/>
  <c r="N82" i="1" s="1"/>
  <c r="P81" i="1"/>
  <c r="R81" i="1"/>
  <c r="T81" i="1"/>
  <c r="V81" i="1"/>
  <c r="V82" i="1" s="1"/>
  <c r="X81" i="1"/>
  <c r="G82" i="1"/>
  <c r="H82" i="1"/>
  <c r="L82" i="1"/>
  <c r="O82" i="1"/>
  <c r="P82" i="1"/>
  <c r="S82" i="1"/>
  <c r="T82" i="1"/>
  <c r="W82" i="1"/>
  <c r="X82" i="1"/>
  <c r="G83" i="1"/>
  <c r="H83" i="1"/>
  <c r="J83" i="1"/>
  <c r="L83" i="1"/>
  <c r="O83" i="1"/>
  <c r="P83" i="1"/>
  <c r="S83" i="1"/>
  <c r="T83" i="1"/>
  <c r="W83" i="1"/>
  <c r="X83" i="1"/>
  <c r="D84" i="1"/>
  <c r="E84" i="1"/>
  <c r="F84" i="1"/>
  <c r="G84" i="1"/>
  <c r="G85" i="1" s="1"/>
  <c r="G86" i="1" s="1"/>
  <c r="H84" i="1"/>
  <c r="I84" i="1"/>
  <c r="J84" i="1"/>
  <c r="K84" i="1"/>
  <c r="K85" i="1" s="1"/>
  <c r="L84" i="1"/>
  <c r="M84" i="1"/>
  <c r="N84" i="1"/>
  <c r="N85" i="1" s="1"/>
  <c r="N86" i="1" s="1"/>
  <c r="O84" i="1"/>
  <c r="O85" i="1" s="1"/>
  <c r="P84" i="1"/>
  <c r="Q84" i="1"/>
  <c r="R84" i="1"/>
  <c r="S84" i="1"/>
  <c r="S85" i="1" s="1"/>
  <c r="S86" i="1" s="1"/>
  <c r="T84" i="1"/>
  <c r="U84" i="1"/>
  <c r="V84" i="1"/>
  <c r="W84" i="1"/>
  <c r="W85" i="1" s="1"/>
  <c r="W86" i="1" s="1"/>
  <c r="X84" i="1"/>
  <c r="D85" i="1"/>
  <c r="E85" i="1"/>
  <c r="E87" i="1" s="1"/>
  <c r="F85" i="1"/>
  <c r="H85" i="1"/>
  <c r="I85" i="1"/>
  <c r="I87" i="1" s="1"/>
  <c r="J85" i="1"/>
  <c r="J86" i="1" s="1"/>
  <c r="L85" i="1"/>
  <c r="L86" i="1" s="1"/>
  <c r="M85" i="1"/>
  <c r="M87" i="1" s="1"/>
  <c r="P85" i="1"/>
  <c r="Q85" i="1"/>
  <c r="Q87" i="1" s="1"/>
  <c r="R85" i="1"/>
  <c r="R86" i="1" s="1"/>
  <c r="T85" i="1"/>
  <c r="U85" i="1"/>
  <c r="U87" i="1" s="1"/>
  <c r="V85" i="1"/>
  <c r="X85" i="1"/>
  <c r="X87" i="1" s="1"/>
  <c r="D86" i="1"/>
  <c r="E86" i="1"/>
  <c r="H86" i="1"/>
  <c r="I86" i="1"/>
  <c r="M86" i="1"/>
  <c r="P86" i="1"/>
  <c r="T86" i="1"/>
  <c r="U86" i="1"/>
  <c r="D87" i="1"/>
  <c r="G87" i="1"/>
  <c r="H87" i="1"/>
  <c r="N87" i="1"/>
  <c r="P87" i="1"/>
  <c r="T87" i="1"/>
  <c r="W87" i="1"/>
  <c r="D88" i="1"/>
  <c r="E88" i="1"/>
  <c r="F88" i="1"/>
  <c r="F89" i="1" s="1"/>
  <c r="G88" i="1"/>
  <c r="G89" i="1" s="1"/>
  <c r="G90" i="1" s="1"/>
  <c r="H88" i="1"/>
  <c r="I88" i="1"/>
  <c r="J88" i="1"/>
  <c r="K88" i="1"/>
  <c r="K89" i="1" s="1"/>
  <c r="L88" i="1"/>
  <c r="M88" i="1"/>
  <c r="M89" i="1" s="1"/>
  <c r="N88" i="1"/>
  <c r="N89" i="1" s="1"/>
  <c r="O88" i="1"/>
  <c r="O89" i="1" s="1"/>
  <c r="P88" i="1"/>
  <c r="Q88" i="1"/>
  <c r="R88" i="1"/>
  <c r="R89" i="1" s="1"/>
  <c r="R90" i="1" s="1"/>
  <c r="S88" i="1"/>
  <c r="S89" i="1" s="1"/>
  <c r="T88" i="1"/>
  <c r="U88" i="1"/>
  <c r="V88" i="1"/>
  <c r="V89" i="1" s="1"/>
  <c r="W88" i="1"/>
  <c r="W89" i="1" s="1"/>
  <c r="X88" i="1"/>
  <c r="D89" i="1"/>
  <c r="E89" i="1"/>
  <c r="E91" i="1" s="1"/>
  <c r="H89" i="1"/>
  <c r="I89" i="1"/>
  <c r="I91" i="1" s="1"/>
  <c r="J89" i="1"/>
  <c r="L89" i="1"/>
  <c r="L90" i="1" s="1"/>
  <c r="P89" i="1"/>
  <c r="Q89" i="1"/>
  <c r="Q91" i="1" s="1"/>
  <c r="T89" i="1"/>
  <c r="U89" i="1"/>
  <c r="U91" i="1" s="1"/>
  <c r="X89" i="1"/>
  <c r="D90" i="1"/>
  <c r="H90" i="1"/>
  <c r="I90" i="1"/>
  <c r="K90" i="1"/>
  <c r="P90" i="1"/>
  <c r="Q90" i="1"/>
  <c r="T90" i="1"/>
  <c r="W90" i="1"/>
  <c r="X90" i="1"/>
  <c r="D91" i="1"/>
  <c r="G91" i="1"/>
  <c r="H91" i="1"/>
  <c r="K91" i="1"/>
  <c r="P91" i="1"/>
  <c r="R91" i="1"/>
  <c r="T91" i="1"/>
  <c r="W91" i="1"/>
  <c r="X91" i="1"/>
  <c r="D92" i="1"/>
  <c r="E92" i="1"/>
  <c r="F92" i="1"/>
  <c r="F93" i="1" s="1"/>
  <c r="F94" i="1" s="1"/>
  <c r="G92" i="1"/>
  <c r="G93" i="1" s="1"/>
  <c r="H92" i="1"/>
  <c r="I92" i="1"/>
  <c r="J92" i="1"/>
  <c r="J93" i="1" s="1"/>
  <c r="K92" i="1"/>
  <c r="K93" i="1" s="1"/>
  <c r="L92" i="1"/>
  <c r="M92" i="1"/>
  <c r="M93" i="1" s="1"/>
  <c r="N92" i="1"/>
  <c r="O92" i="1"/>
  <c r="O93" i="1" s="1"/>
  <c r="P92" i="1"/>
  <c r="Q92" i="1"/>
  <c r="Q93" i="1" s="1"/>
  <c r="R92" i="1"/>
  <c r="R93" i="1" s="1"/>
  <c r="R94" i="1" s="1"/>
  <c r="S92" i="1"/>
  <c r="S93" i="1" s="1"/>
  <c r="T92" i="1"/>
  <c r="U92" i="1"/>
  <c r="V92" i="1"/>
  <c r="V93" i="1" s="1"/>
  <c r="V94" i="1" s="1"/>
  <c r="W92" i="1"/>
  <c r="X92" i="1"/>
  <c r="D93" i="1"/>
  <c r="D95" i="1" s="1"/>
  <c r="E93" i="1"/>
  <c r="H93" i="1"/>
  <c r="H95" i="1" s="1"/>
  <c r="I93" i="1"/>
  <c r="L93" i="1"/>
  <c r="N93" i="1"/>
  <c r="N94" i="1" s="1"/>
  <c r="P93" i="1"/>
  <c r="P95" i="1" s="1"/>
  <c r="T93" i="1"/>
  <c r="T95" i="1" s="1"/>
  <c r="U93" i="1"/>
  <c r="W93" i="1"/>
  <c r="X93" i="1"/>
  <c r="X95" i="1" s="1"/>
  <c r="D94" i="1"/>
  <c r="G94" i="1"/>
  <c r="H94" i="1"/>
  <c r="K94" i="1"/>
  <c r="L94" i="1"/>
  <c r="O94" i="1"/>
  <c r="P94" i="1"/>
  <c r="S94" i="1"/>
  <c r="T94" i="1"/>
  <c r="W94" i="1"/>
  <c r="X94" i="1"/>
  <c r="G95" i="1"/>
  <c r="K95" i="1"/>
  <c r="L95" i="1"/>
  <c r="O95" i="1"/>
  <c r="R95" i="1"/>
  <c r="S95" i="1"/>
  <c r="W95" i="1"/>
  <c r="D96" i="1"/>
  <c r="E96" i="1"/>
  <c r="E97" i="1" s="1"/>
  <c r="F96" i="1"/>
  <c r="F97" i="1" s="1"/>
  <c r="F98" i="1" s="1"/>
  <c r="G96" i="1"/>
  <c r="H96" i="1"/>
  <c r="I96" i="1"/>
  <c r="J96" i="1"/>
  <c r="J97" i="1" s="1"/>
  <c r="J98" i="1" s="1"/>
  <c r="K96" i="1"/>
  <c r="L96" i="1"/>
  <c r="M96" i="1"/>
  <c r="N96" i="1"/>
  <c r="N97" i="1" s="1"/>
  <c r="N98" i="1" s="1"/>
  <c r="O96" i="1"/>
  <c r="P96" i="1"/>
  <c r="Q96" i="1"/>
  <c r="R96" i="1"/>
  <c r="R97" i="1" s="1"/>
  <c r="R98" i="1" s="1"/>
  <c r="S96" i="1"/>
  <c r="T96" i="1"/>
  <c r="U96" i="1"/>
  <c r="U97" i="1" s="1"/>
  <c r="V96" i="1"/>
  <c r="V97" i="1" s="1"/>
  <c r="V98" i="1" s="1"/>
  <c r="W96" i="1"/>
  <c r="X96" i="1"/>
  <c r="D97" i="1"/>
  <c r="D99" i="1" s="1"/>
  <c r="G97" i="1"/>
  <c r="H97" i="1"/>
  <c r="H99" i="1" s="1"/>
  <c r="I97" i="1"/>
  <c r="K97" i="1"/>
  <c r="L97" i="1"/>
  <c r="L99" i="1" s="1"/>
  <c r="M97" i="1"/>
  <c r="O97" i="1"/>
  <c r="P97" i="1"/>
  <c r="P99" i="1" s="1"/>
  <c r="Q97" i="1"/>
  <c r="S97" i="1"/>
  <c r="T97" i="1"/>
  <c r="T99" i="1" s="1"/>
  <c r="W97" i="1"/>
  <c r="X97" i="1"/>
  <c r="X99" i="1" s="1"/>
  <c r="D98" i="1"/>
  <c r="G98" i="1"/>
  <c r="K98" i="1"/>
  <c r="O98" i="1"/>
  <c r="P98" i="1"/>
  <c r="S98" i="1"/>
  <c r="T98" i="1"/>
  <c r="W98" i="1"/>
  <c r="F99" i="1"/>
  <c r="G99" i="1"/>
  <c r="J99" i="1"/>
  <c r="K99" i="1"/>
  <c r="N99" i="1"/>
  <c r="O99" i="1"/>
  <c r="R99" i="1"/>
  <c r="S99" i="1"/>
  <c r="V99" i="1"/>
  <c r="W99" i="1"/>
  <c r="D100" i="1"/>
  <c r="E100" i="1"/>
  <c r="F100" i="1"/>
  <c r="F101" i="1" s="1"/>
  <c r="F102" i="1" s="1"/>
  <c r="G100" i="1"/>
  <c r="H100" i="1"/>
  <c r="I100" i="1"/>
  <c r="J100" i="1"/>
  <c r="J101" i="1" s="1"/>
  <c r="J102" i="1" s="1"/>
  <c r="K100" i="1"/>
  <c r="L100" i="1"/>
  <c r="M100" i="1"/>
  <c r="M101" i="1" s="1"/>
  <c r="N100" i="1"/>
  <c r="N101" i="1" s="1"/>
  <c r="N102" i="1" s="1"/>
  <c r="O100" i="1"/>
  <c r="P100" i="1"/>
  <c r="Q100" i="1"/>
  <c r="Q101" i="1" s="1"/>
  <c r="R100" i="1"/>
  <c r="R101" i="1" s="1"/>
  <c r="R102" i="1" s="1"/>
  <c r="S100" i="1"/>
  <c r="T100" i="1"/>
  <c r="U100" i="1"/>
  <c r="V100" i="1"/>
  <c r="V101" i="1" s="1"/>
  <c r="V102" i="1" s="1"/>
  <c r="W100" i="1"/>
  <c r="X100" i="1"/>
  <c r="D101" i="1"/>
  <c r="D103" i="1" s="1"/>
  <c r="E101" i="1"/>
  <c r="G101" i="1"/>
  <c r="H101" i="1"/>
  <c r="H103" i="1" s="1"/>
  <c r="I101" i="1"/>
  <c r="K101" i="1"/>
  <c r="L101" i="1"/>
  <c r="L103" i="1" s="1"/>
  <c r="O101" i="1"/>
  <c r="P101" i="1"/>
  <c r="P103" i="1" s="1"/>
  <c r="S101" i="1"/>
  <c r="T101" i="1"/>
  <c r="T103" i="1" s="1"/>
  <c r="U101" i="1"/>
  <c r="W101" i="1"/>
  <c r="X101" i="1"/>
  <c r="X103" i="1" s="1"/>
  <c r="D102" i="1"/>
  <c r="G102" i="1"/>
  <c r="H102" i="1"/>
  <c r="K102" i="1"/>
  <c r="L102" i="1"/>
  <c r="O102" i="1"/>
  <c r="S102" i="1"/>
  <c r="T102" i="1"/>
  <c r="W102" i="1"/>
  <c r="X102" i="1"/>
  <c r="G103" i="1"/>
  <c r="J103" i="1"/>
  <c r="K103" i="1"/>
  <c r="O103" i="1"/>
  <c r="R103" i="1"/>
  <c r="S103" i="1"/>
  <c r="W103" i="1"/>
  <c r="D104" i="1"/>
  <c r="E104" i="1"/>
  <c r="F104" i="1"/>
  <c r="F105" i="1" s="1"/>
  <c r="F106" i="1" s="1"/>
  <c r="G104" i="1"/>
  <c r="H104" i="1"/>
  <c r="I104" i="1"/>
  <c r="J104" i="1"/>
  <c r="J105" i="1" s="1"/>
  <c r="J106" i="1" s="1"/>
  <c r="K104" i="1"/>
  <c r="L104" i="1"/>
  <c r="M104" i="1"/>
  <c r="N104" i="1"/>
  <c r="N105" i="1" s="1"/>
  <c r="N106" i="1" s="1"/>
  <c r="O104" i="1"/>
  <c r="P104" i="1"/>
  <c r="Q104" i="1"/>
  <c r="R104" i="1"/>
  <c r="R105" i="1" s="1"/>
  <c r="R106" i="1" s="1"/>
  <c r="S104" i="1"/>
  <c r="T104" i="1"/>
  <c r="U104" i="1"/>
  <c r="V104" i="1"/>
  <c r="V105" i="1" s="1"/>
  <c r="V106" i="1" s="1"/>
  <c r="W104" i="1"/>
  <c r="X104" i="1"/>
  <c r="D105" i="1"/>
  <c r="D107" i="1" s="1"/>
  <c r="E105" i="1"/>
  <c r="G105" i="1"/>
  <c r="H105" i="1"/>
  <c r="H107" i="1" s="1"/>
  <c r="I105" i="1"/>
  <c r="K105" i="1"/>
  <c r="L105" i="1"/>
  <c r="L107" i="1" s="1"/>
  <c r="M105" i="1"/>
  <c r="O105" i="1"/>
  <c r="P105" i="1"/>
  <c r="P107" i="1" s="1"/>
  <c r="Q105" i="1"/>
  <c r="S105" i="1"/>
  <c r="T105" i="1"/>
  <c r="T107" i="1" s="1"/>
  <c r="U105" i="1"/>
  <c r="W105" i="1"/>
  <c r="X105" i="1"/>
  <c r="X107" i="1" s="1"/>
  <c r="D106" i="1"/>
  <c r="G106" i="1"/>
  <c r="K106" i="1"/>
  <c r="O106" i="1"/>
  <c r="P106" i="1"/>
  <c r="S106" i="1"/>
  <c r="T106" i="1"/>
  <c r="W106" i="1"/>
  <c r="F107" i="1"/>
  <c r="G107" i="1"/>
  <c r="J107" i="1"/>
  <c r="K107" i="1"/>
  <c r="N107" i="1"/>
  <c r="O107" i="1"/>
  <c r="R107" i="1"/>
  <c r="S107" i="1"/>
  <c r="V107" i="1"/>
  <c r="W107" i="1"/>
  <c r="D108" i="1"/>
  <c r="E108" i="1"/>
  <c r="F108" i="1"/>
  <c r="F109" i="1" s="1"/>
  <c r="F110" i="1" s="1"/>
  <c r="G108" i="1"/>
  <c r="H108" i="1"/>
  <c r="I108" i="1"/>
  <c r="J108" i="1"/>
  <c r="J109" i="1" s="1"/>
  <c r="J110" i="1" s="1"/>
  <c r="K108" i="1"/>
  <c r="L108" i="1"/>
  <c r="M108" i="1"/>
  <c r="M109" i="1" s="1"/>
  <c r="N108" i="1"/>
  <c r="N109" i="1" s="1"/>
  <c r="N110" i="1" s="1"/>
  <c r="O108" i="1"/>
  <c r="P108" i="1"/>
  <c r="Q108" i="1"/>
  <c r="Q109" i="1" s="1"/>
  <c r="R108" i="1"/>
  <c r="R109" i="1" s="1"/>
  <c r="R110" i="1" s="1"/>
  <c r="S108" i="1"/>
  <c r="T108" i="1"/>
  <c r="U108" i="1"/>
  <c r="V108" i="1"/>
  <c r="V109" i="1" s="1"/>
  <c r="V110" i="1" s="1"/>
  <c r="W108" i="1"/>
  <c r="X108" i="1"/>
  <c r="D109" i="1"/>
  <c r="D111" i="1" s="1"/>
  <c r="E109" i="1"/>
  <c r="G109" i="1"/>
  <c r="H109" i="1"/>
  <c r="H111" i="1" s="1"/>
  <c r="I109" i="1"/>
  <c r="K109" i="1"/>
  <c r="L109" i="1"/>
  <c r="L111" i="1" s="1"/>
  <c r="O109" i="1"/>
  <c r="P109" i="1"/>
  <c r="P111" i="1" s="1"/>
  <c r="S109" i="1"/>
  <c r="T109" i="1"/>
  <c r="T111" i="1" s="1"/>
  <c r="U109" i="1"/>
  <c r="W109" i="1"/>
  <c r="X109" i="1"/>
  <c r="X111" i="1" s="1"/>
  <c r="D110" i="1"/>
  <c r="G110" i="1"/>
  <c r="K110" i="1"/>
  <c r="L110" i="1"/>
  <c r="O110" i="1"/>
  <c r="S110" i="1"/>
  <c r="T110" i="1"/>
  <c r="W110" i="1"/>
  <c r="G111" i="1"/>
  <c r="J111" i="1"/>
  <c r="K111" i="1"/>
  <c r="O111" i="1"/>
  <c r="R111" i="1"/>
  <c r="S111" i="1"/>
  <c r="W111" i="1"/>
  <c r="D112" i="1"/>
  <c r="E112" i="1"/>
  <c r="F112" i="1"/>
  <c r="F113" i="1" s="1"/>
  <c r="F114" i="1" s="1"/>
  <c r="G112" i="1"/>
  <c r="H112" i="1"/>
  <c r="I112" i="1"/>
  <c r="J112" i="1"/>
  <c r="J113" i="1" s="1"/>
  <c r="J114" i="1" s="1"/>
  <c r="K112" i="1"/>
  <c r="L112" i="1"/>
  <c r="M112" i="1"/>
  <c r="N112" i="1"/>
  <c r="N113" i="1" s="1"/>
  <c r="N114" i="1" s="1"/>
  <c r="O112" i="1"/>
  <c r="P112" i="1"/>
  <c r="Q112" i="1"/>
  <c r="R112" i="1"/>
  <c r="R113" i="1" s="1"/>
  <c r="R114" i="1" s="1"/>
  <c r="S112" i="1"/>
  <c r="T112" i="1"/>
  <c r="U112" i="1"/>
  <c r="V112" i="1"/>
  <c r="V113" i="1" s="1"/>
  <c r="V114" i="1" s="1"/>
  <c r="W112" i="1"/>
  <c r="X112" i="1"/>
  <c r="D113" i="1"/>
  <c r="D115" i="1" s="1"/>
  <c r="E113" i="1"/>
  <c r="G113" i="1"/>
  <c r="H113" i="1"/>
  <c r="H115" i="1" s="1"/>
  <c r="I113" i="1"/>
  <c r="K113" i="1"/>
  <c r="L113" i="1"/>
  <c r="L115" i="1" s="1"/>
  <c r="M113" i="1"/>
  <c r="O113" i="1"/>
  <c r="P113" i="1"/>
  <c r="P115" i="1" s="1"/>
  <c r="Q113" i="1"/>
  <c r="S113" i="1"/>
  <c r="T113" i="1"/>
  <c r="T115" i="1" s="1"/>
  <c r="U113" i="1"/>
  <c r="W113" i="1"/>
  <c r="X113" i="1"/>
  <c r="X115" i="1" s="1"/>
  <c r="D114" i="1"/>
  <c r="G114" i="1"/>
  <c r="K114" i="1"/>
  <c r="O114" i="1"/>
  <c r="P114" i="1"/>
  <c r="S114" i="1"/>
  <c r="T114" i="1"/>
  <c r="W114" i="1"/>
  <c r="F115" i="1"/>
  <c r="G115" i="1"/>
  <c r="J115" i="1"/>
  <c r="K115" i="1"/>
  <c r="N115" i="1"/>
  <c r="O115" i="1"/>
  <c r="R115" i="1"/>
  <c r="S115" i="1"/>
  <c r="V115" i="1"/>
  <c r="W115" i="1"/>
  <c r="D116" i="1"/>
  <c r="E116" i="1"/>
  <c r="F116" i="1"/>
  <c r="F117" i="1" s="1"/>
  <c r="F118" i="1" s="1"/>
  <c r="G116" i="1"/>
  <c r="H116" i="1"/>
  <c r="I116" i="1"/>
  <c r="J116" i="1"/>
  <c r="J117" i="1" s="1"/>
  <c r="J118" i="1" s="1"/>
  <c r="K116" i="1"/>
  <c r="L116" i="1"/>
  <c r="M116" i="1"/>
  <c r="M117" i="1" s="1"/>
  <c r="N116" i="1"/>
  <c r="N117" i="1" s="1"/>
  <c r="N118" i="1" s="1"/>
  <c r="O116" i="1"/>
  <c r="P116" i="1"/>
  <c r="Q116" i="1"/>
  <c r="Q117" i="1" s="1"/>
  <c r="R116" i="1"/>
  <c r="R117" i="1" s="1"/>
  <c r="R118" i="1" s="1"/>
  <c r="S116" i="1"/>
  <c r="T116" i="1"/>
  <c r="U116" i="1"/>
  <c r="V116" i="1"/>
  <c r="V117" i="1" s="1"/>
  <c r="V118" i="1" s="1"/>
  <c r="W116" i="1"/>
  <c r="X116" i="1"/>
  <c r="D117" i="1"/>
  <c r="D119" i="1" s="1"/>
  <c r="E117" i="1"/>
  <c r="G117" i="1"/>
  <c r="H117" i="1"/>
  <c r="H119" i="1" s="1"/>
  <c r="I117" i="1"/>
  <c r="K117" i="1"/>
  <c r="L117" i="1"/>
  <c r="L119" i="1" s="1"/>
  <c r="O117" i="1"/>
  <c r="P117" i="1"/>
  <c r="P119" i="1" s="1"/>
  <c r="S117" i="1"/>
  <c r="T117" i="1"/>
  <c r="T119" i="1" s="1"/>
  <c r="U117" i="1"/>
  <c r="W117" i="1"/>
  <c r="X117" i="1"/>
  <c r="X119" i="1" s="1"/>
  <c r="D118" i="1"/>
  <c r="G118" i="1"/>
  <c r="K118" i="1"/>
  <c r="L118" i="1"/>
  <c r="O118" i="1"/>
  <c r="S118" i="1"/>
  <c r="T118" i="1"/>
  <c r="W118" i="1"/>
  <c r="G119" i="1"/>
  <c r="J119" i="1"/>
  <c r="K119" i="1"/>
  <c r="O119" i="1"/>
  <c r="R119" i="1"/>
  <c r="S119" i="1"/>
  <c r="W119" i="1"/>
  <c r="D120" i="1"/>
  <c r="E120" i="1"/>
  <c r="F120" i="1"/>
  <c r="F121" i="1" s="1"/>
  <c r="F122" i="1" s="1"/>
  <c r="G120" i="1"/>
  <c r="H120" i="1"/>
  <c r="I120" i="1"/>
  <c r="J120" i="1"/>
  <c r="J121" i="1" s="1"/>
  <c r="J122" i="1" s="1"/>
  <c r="K120" i="1"/>
  <c r="L120" i="1"/>
  <c r="M120" i="1"/>
  <c r="N120" i="1"/>
  <c r="N121" i="1" s="1"/>
  <c r="N122" i="1" s="1"/>
  <c r="O120" i="1"/>
  <c r="P120" i="1"/>
  <c r="Q120" i="1"/>
  <c r="R120" i="1"/>
  <c r="R121" i="1" s="1"/>
  <c r="R122" i="1" s="1"/>
  <c r="S120" i="1"/>
  <c r="T120" i="1"/>
  <c r="U120" i="1"/>
  <c r="V120" i="1"/>
  <c r="V121" i="1" s="1"/>
  <c r="V122" i="1" s="1"/>
  <c r="W120" i="1"/>
  <c r="X120" i="1"/>
  <c r="D121" i="1"/>
  <c r="D123" i="1" s="1"/>
  <c r="E121" i="1"/>
  <c r="G121" i="1"/>
  <c r="H121" i="1"/>
  <c r="H123" i="1" s="1"/>
  <c r="I121" i="1"/>
  <c r="K121" i="1"/>
  <c r="L121" i="1"/>
  <c r="L123" i="1" s="1"/>
  <c r="M121" i="1"/>
  <c r="O121" i="1"/>
  <c r="P121" i="1"/>
  <c r="P123" i="1" s="1"/>
  <c r="Q121" i="1"/>
  <c r="S121" i="1"/>
  <c r="T121" i="1"/>
  <c r="T123" i="1" s="1"/>
  <c r="U121" i="1"/>
  <c r="W121" i="1"/>
  <c r="X121" i="1"/>
  <c r="X123" i="1" s="1"/>
  <c r="D122" i="1"/>
  <c r="G122" i="1"/>
  <c r="K122" i="1"/>
  <c r="O122" i="1"/>
  <c r="P122" i="1"/>
  <c r="S122" i="1"/>
  <c r="T122" i="1"/>
  <c r="W122" i="1"/>
  <c r="F123" i="1"/>
  <c r="G123" i="1"/>
  <c r="J123" i="1"/>
  <c r="K123" i="1"/>
  <c r="N123" i="1"/>
  <c r="O123" i="1"/>
  <c r="R123" i="1"/>
  <c r="S123" i="1"/>
  <c r="V123" i="1"/>
  <c r="W123" i="1"/>
  <c r="D124" i="1"/>
  <c r="E124" i="1"/>
  <c r="F124" i="1"/>
  <c r="F125" i="1" s="1"/>
  <c r="F126" i="1" s="1"/>
  <c r="G124" i="1"/>
  <c r="H124" i="1"/>
  <c r="I124" i="1"/>
  <c r="J124" i="1"/>
  <c r="J125" i="1" s="1"/>
  <c r="J126" i="1" s="1"/>
  <c r="K124" i="1"/>
  <c r="L124" i="1"/>
  <c r="M124" i="1"/>
  <c r="M125" i="1" s="1"/>
  <c r="N124" i="1"/>
  <c r="N125" i="1" s="1"/>
  <c r="N126" i="1" s="1"/>
  <c r="O124" i="1"/>
  <c r="P124" i="1"/>
  <c r="Q124" i="1"/>
  <c r="Q125" i="1" s="1"/>
  <c r="R124" i="1"/>
  <c r="R125" i="1" s="1"/>
  <c r="R126" i="1" s="1"/>
  <c r="S124" i="1"/>
  <c r="T124" i="1"/>
  <c r="U124" i="1"/>
  <c r="V124" i="1"/>
  <c r="V125" i="1" s="1"/>
  <c r="V126" i="1" s="1"/>
  <c r="W124" i="1"/>
  <c r="X124" i="1"/>
  <c r="D125" i="1"/>
  <c r="D127" i="1" s="1"/>
  <c r="E125" i="1"/>
  <c r="G125" i="1"/>
  <c r="H125" i="1"/>
  <c r="H127" i="1" s="1"/>
  <c r="I125" i="1"/>
  <c r="K125" i="1"/>
  <c r="L125" i="1"/>
  <c r="L127" i="1" s="1"/>
  <c r="O125" i="1"/>
  <c r="P125" i="1"/>
  <c r="P127" i="1" s="1"/>
  <c r="S125" i="1"/>
  <c r="T125" i="1"/>
  <c r="T127" i="1" s="1"/>
  <c r="U125" i="1"/>
  <c r="W125" i="1"/>
  <c r="X125" i="1"/>
  <c r="X127" i="1" s="1"/>
  <c r="D126" i="1"/>
  <c r="G126" i="1"/>
  <c r="K126" i="1"/>
  <c r="L126" i="1"/>
  <c r="O126" i="1"/>
  <c r="S126" i="1"/>
  <c r="T126" i="1"/>
  <c r="W126" i="1"/>
  <c r="G127" i="1"/>
  <c r="J127" i="1"/>
  <c r="K127" i="1"/>
  <c r="O127" i="1"/>
  <c r="R127" i="1"/>
  <c r="S127" i="1"/>
  <c r="W127" i="1"/>
  <c r="D128" i="1"/>
  <c r="E128" i="1"/>
  <c r="F128" i="1"/>
  <c r="F129" i="1" s="1"/>
  <c r="F130" i="1" s="1"/>
  <c r="G128" i="1"/>
  <c r="H128" i="1"/>
  <c r="I128" i="1"/>
  <c r="J128" i="1"/>
  <c r="J129" i="1" s="1"/>
  <c r="J130" i="1" s="1"/>
  <c r="K128" i="1"/>
  <c r="L128" i="1"/>
  <c r="M128" i="1"/>
  <c r="N128" i="1"/>
  <c r="N129" i="1" s="1"/>
  <c r="N130" i="1" s="1"/>
  <c r="O128" i="1"/>
  <c r="P128" i="1"/>
  <c r="Q128" i="1"/>
  <c r="R128" i="1"/>
  <c r="R129" i="1" s="1"/>
  <c r="R130" i="1" s="1"/>
  <c r="S128" i="1"/>
  <c r="T128" i="1"/>
  <c r="U128" i="1"/>
  <c r="V128" i="1"/>
  <c r="V129" i="1" s="1"/>
  <c r="V130" i="1" s="1"/>
  <c r="W128" i="1"/>
  <c r="X128" i="1"/>
  <c r="D129" i="1"/>
  <c r="D131" i="1" s="1"/>
  <c r="E129" i="1"/>
  <c r="G129" i="1"/>
  <c r="H129" i="1"/>
  <c r="H131" i="1" s="1"/>
  <c r="I129" i="1"/>
  <c r="K129" i="1"/>
  <c r="L129" i="1"/>
  <c r="L131" i="1" s="1"/>
  <c r="M129" i="1"/>
  <c r="O129" i="1"/>
  <c r="P129" i="1"/>
  <c r="P131" i="1" s="1"/>
  <c r="Q129" i="1"/>
  <c r="S129" i="1"/>
  <c r="T129" i="1"/>
  <c r="T131" i="1" s="1"/>
  <c r="U129" i="1"/>
  <c r="W129" i="1"/>
  <c r="X129" i="1"/>
  <c r="X131" i="1" s="1"/>
  <c r="D130" i="1"/>
  <c r="G130" i="1"/>
  <c r="K130" i="1"/>
  <c r="O130" i="1"/>
  <c r="P130" i="1"/>
  <c r="S130" i="1"/>
  <c r="T130" i="1"/>
  <c r="W130" i="1"/>
  <c r="F131" i="1"/>
  <c r="G131" i="1"/>
  <c r="J131" i="1"/>
  <c r="K131" i="1"/>
  <c r="N131" i="1"/>
  <c r="O131" i="1"/>
  <c r="R131" i="1"/>
  <c r="S131" i="1"/>
  <c r="V131" i="1"/>
  <c r="W131" i="1"/>
  <c r="D132" i="1"/>
  <c r="E132" i="1"/>
  <c r="F132" i="1"/>
  <c r="F133" i="1" s="1"/>
  <c r="F134" i="1" s="1"/>
  <c r="G132" i="1"/>
  <c r="H132" i="1"/>
  <c r="I132" i="1"/>
  <c r="J132" i="1"/>
  <c r="J133" i="1" s="1"/>
  <c r="J134" i="1" s="1"/>
  <c r="K132" i="1"/>
  <c r="L132" i="1"/>
  <c r="M132" i="1"/>
  <c r="M133" i="1" s="1"/>
  <c r="N132" i="1"/>
  <c r="N133" i="1" s="1"/>
  <c r="N134" i="1" s="1"/>
  <c r="O132" i="1"/>
  <c r="P132" i="1"/>
  <c r="Q132" i="1"/>
  <c r="Q133" i="1" s="1"/>
  <c r="R132" i="1"/>
  <c r="R133" i="1" s="1"/>
  <c r="R134" i="1" s="1"/>
  <c r="S132" i="1"/>
  <c r="T132" i="1"/>
  <c r="U132" i="1"/>
  <c r="V132" i="1"/>
  <c r="V133" i="1" s="1"/>
  <c r="V134" i="1" s="1"/>
  <c r="W132" i="1"/>
  <c r="X132" i="1"/>
  <c r="D133" i="1"/>
  <c r="D135" i="1" s="1"/>
  <c r="E133" i="1"/>
  <c r="G133" i="1"/>
  <c r="H133" i="1"/>
  <c r="H135" i="1" s="1"/>
  <c r="I133" i="1"/>
  <c r="K133" i="1"/>
  <c r="L133" i="1"/>
  <c r="L135" i="1" s="1"/>
  <c r="O133" i="1"/>
  <c r="P133" i="1"/>
  <c r="P135" i="1" s="1"/>
  <c r="S133" i="1"/>
  <c r="T133" i="1"/>
  <c r="T135" i="1" s="1"/>
  <c r="U133" i="1"/>
  <c r="W133" i="1"/>
  <c r="X133" i="1"/>
  <c r="X135" i="1" s="1"/>
  <c r="D134" i="1"/>
  <c r="G134" i="1"/>
  <c r="K134" i="1"/>
  <c r="L134" i="1"/>
  <c r="O134" i="1"/>
  <c r="S134" i="1"/>
  <c r="T134" i="1"/>
  <c r="W134" i="1"/>
  <c r="G135" i="1"/>
  <c r="J135" i="1"/>
  <c r="K135" i="1"/>
  <c r="O135" i="1"/>
  <c r="R135" i="1"/>
  <c r="S135" i="1"/>
  <c r="W135" i="1"/>
  <c r="D136" i="1"/>
  <c r="E136" i="1"/>
  <c r="F136" i="1"/>
  <c r="F137" i="1" s="1"/>
  <c r="F138" i="1" s="1"/>
  <c r="G136" i="1"/>
  <c r="H136" i="1"/>
  <c r="I136" i="1"/>
  <c r="J136" i="1"/>
  <c r="J137" i="1" s="1"/>
  <c r="J138" i="1" s="1"/>
  <c r="K136" i="1"/>
  <c r="L136" i="1"/>
  <c r="M136" i="1"/>
  <c r="N136" i="1"/>
  <c r="N137" i="1" s="1"/>
  <c r="N138" i="1" s="1"/>
  <c r="O136" i="1"/>
  <c r="P136" i="1"/>
  <c r="Q136" i="1"/>
  <c r="R136" i="1"/>
  <c r="R137" i="1" s="1"/>
  <c r="R138" i="1" s="1"/>
  <c r="S136" i="1"/>
  <c r="T136" i="1"/>
  <c r="U136" i="1"/>
  <c r="V136" i="1"/>
  <c r="V137" i="1" s="1"/>
  <c r="V138" i="1" s="1"/>
  <c r="W136" i="1"/>
  <c r="X136" i="1"/>
  <c r="D137" i="1"/>
  <c r="D139" i="1" s="1"/>
  <c r="E137" i="1"/>
  <c r="G137" i="1"/>
  <c r="H137" i="1"/>
  <c r="H139" i="1" s="1"/>
  <c r="I137" i="1"/>
  <c r="K137" i="1"/>
  <c r="L137" i="1"/>
  <c r="L139" i="1" s="1"/>
  <c r="M137" i="1"/>
  <c r="O137" i="1"/>
  <c r="P137" i="1"/>
  <c r="P139" i="1" s="1"/>
  <c r="Q137" i="1"/>
  <c r="S137" i="1"/>
  <c r="T137" i="1"/>
  <c r="T139" i="1" s="1"/>
  <c r="U137" i="1"/>
  <c r="W137" i="1"/>
  <c r="X137" i="1"/>
  <c r="X139" i="1" s="1"/>
  <c r="D138" i="1"/>
  <c r="G138" i="1"/>
  <c r="K138" i="1"/>
  <c r="O138" i="1"/>
  <c r="P138" i="1"/>
  <c r="S138" i="1"/>
  <c r="T138" i="1"/>
  <c r="W138" i="1"/>
  <c r="F139" i="1"/>
  <c r="G139" i="1"/>
  <c r="J139" i="1"/>
  <c r="K139" i="1"/>
  <c r="N139" i="1"/>
  <c r="O139" i="1"/>
  <c r="R139" i="1"/>
  <c r="S139" i="1"/>
  <c r="V139" i="1"/>
  <c r="W139" i="1"/>
  <c r="D140" i="1"/>
  <c r="E140" i="1"/>
  <c r="F140" i="1"/>
  <c r="F141" i="1" s="1"/>
  <c r="F142" i="1" s="1"/>
  <c r="G140" i="1"/>
  <c r="H140" i="1"/>
  <c r="I140" i="1"/>
  <c r="J140" i="1"/>
  <c r="J141" i="1" s="1"/>
  <c r="J142" i="1" s="1"/>
  <c r="K140" i="1"/>
  <c r="L140" i="1"/>
  <c r="M140" i="1"/>
  <c r="M141" i="1" s="1"/>
  <c r="N140" i="1"/>
  <c r="N141" i="1" s="1"/>
  <c r="N142" i="1" s="1"/>
  <c r="O140" i="1"/>
  <c r="P140" i="1"/>
  <c r="Q140" i="1"/>
  <c r="Q141" i="1" s="1"/>
  <c r="R140" i="1"/>
  <c r="R141" i="1" s="1"/>
  <c r="R142" i="1" s="1"/>
  <c r="S140" i="1"/>
  <c r="T140" i="1"/>
  <c r="U140" i="1"/>
  <c r="V140" i="1"/>
  <c r="V141" i="1" s="1"/>
  <c r="V142" i="1" s="1"/>
  <c r="W140" i="1"/>
  <c r="X140" i="1"/>
  <c r="D141" i="1"/>
  <c r="D143" i="1" s="1"/>
  <c r="E141" i="1"/>
  <c r="E142" i="1" s="1"/>
  <c r="G141" i="1"/>
  <c r="H141" i="1"/>
  <c r="H143" i="1" s="1"/>
  <c r="I141" i="1"/>
  <c r="I142" i="1" s="1"/>
  <c r="K141" i="1"/>
  <c r="L141" i="1"/>
  <c r="L143" i="1" s="1"/>
  <c r="O141" i="1"/>
  <c r="P141" i="1"/>
  <c r="P143" i="1" s="1"/>
  <c r="S141" i="1"/>
  <c r="T141" i="1"/>
  <c r="T143" i="1" s="1"/>
  <c r="U141" i="1"/>
  <c r="U142" i="1" s="1"/>
  <c r="W141" i="1"/>
  <c r="X141" i="1"/>
  <c r="X143" i="1" s="1"/>
  <c r="D142" i="1"/>
  <c r="G142" i="1"/>
  <c r="K142" i="1"/>
  <c r="L142" i="1"/>
  <c r="O142" i="1"/>
  <c r="S142" i="1"/>
  <c r="T142" i="1"/>
  <c r="W142" i="1"/>
  <c r="G143" i="1"/>
  <c r="K143" i="1"/>
  <c r="O143" i="1"/>
  <c r="R143" i="1"/>
  <c r="S143" i="1"/>
  <c r="W143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D11" i="1"/>
  <c r="D10" i="1"/>
  <c r="M118" i="1" l="1"/>
  <c r="M119" i="1"/>
  <c r="M102" i="1"/>
  <c r="M103" i="1"/>
  <c r="F90" i="1"/>
  <c r="F91" i="1"/>
  <c r="Q142" i="1"/>
  <c r="Q143" i="1"/>
  <c r="M110" i="1"/>
  <c r="M111" i="1"/>
  <c r="E98" i="1"/>
  <c r="E99" i="1"/>
  <c r="E79" i="1"/>
  <c r="E78" i="1"/>
  <c r="Q134" i="1"/>
  <c r="Q135" i="1"/>
  <c r="M134" i="1"/>
  <c r="M135" i="1"/>
  <c r="J94" i="1"/>
  <c r="J95" i="1"/>
  <c r="V66" i="1"/>
  <c r="V67" i="1"/>
  <c r="N62" i="1"/>
  <c r="N63" i="1"/>
  <c r="J62" i="1"/>
  <c r="J63" i="1"/>
  <c r="Q118" i="1"/>
  <c r="Q119" i="1"/>
  <c r="Q102" i="1"/>
  <c r="Q103" i="1"/>
  <c r="V90" i="1"/>
  <c r="V91" i="1"/>
  <c r="N78" i="1"/>
  <c r="N79" i="1"/>
  <c r="M142" i="1"/>
  <c r="M143" i="1"/>
  <c r="Q110" i="1"/>
  <c r="Q111" i="1"/>
  <c r="U98" i="1"/>
  <c r="U99" i="1"/>
  <c r="U79" i="1"/>
  <c r="U78" i="1"/>
  <c r="I79" i="1"/>
  <c r="I78" i="1"/>
  <c r="Q126" i="1"/>
  <c r="Q127" i="1"/>
  <c r="M126" i="1"/>
  <c r="M127" i="1"/>
  <c r="M83" i="1"/>
  <c r="M82" i="1"/>
  <c r="I83" i="1"/>
  <c r="I82" i="1"/>
  <c r="M138" i="1"/>
  <c r="M139" i="1"/>
  <c r="U134" i="1"/>
  <c r="U135" i="1"/>
  <c r="M122" i="1"/>
  <c r="M123" i="1"/>
  <c r="U118" i="1"/>
  <c r="U119" i="1"/>
  <c r="M114" i="1"/>
  <c r="M115" i="1"/>
  <c r="U110" i="1"/>
  <c r="U111" i="1"/>
  <c r="U102" i="1"/>
  <c r="U103" i="1"/>
  <c r="F86" i="1"/>
  <c r="F87" i="1"/>
  <c r="U83" i="1"/>
  <c r="U82" i="1"/>
  <c r="V62" i="1"/>
  <c r="V63" i="1"/>
  <c r="F62" i="1"/>
  <c r="F63" i="1"/>
  <c r="M59" i="1"/>
  <c r="M58" i="1"/>
  <c r="O39" i="1"/>
  <c r="O38" i="1"/>
  <c r="K18" i="1"/>
  <c r="K19" i="1"/>
  <c r="V143" i="1"/>
  <c r="H138" i="1"/>
  <c r="Q138" i="1"/>
  <c r="Q139" i="1"/>
  <c r="I134" i="1"/>
  <c r="I135" i="1"/>
  <c r="X130" i="1"/>
  <c r="H130" i="1"/>
  <c r="Q130" i="1"/>
  <c r="Q131" i="1"/>
  <c r="I126" i="1"/>
  <c r="I127" i="1"/>
  <c r="Q122" i="1"/>
  <c r="Q123" i="1"/>
  <c r="I118" i="1"/>
  <c r="I119" i="1"/>
  <c r="I110" i="1"/>
  <c r="I111" i="1"/>
  <c r="Q106" i="1"/>
  <c r="Q107" i="1"/>
  <c r="I102" i="1"/>
  <c r="I103" i="1"/>
  <c r="X98" i="1"/>
  <c r="T79" i="1"/>
  <c r="D78" i="1"/>
  <c r="S74" i="1"/>
  <c r="S75" i="1"/>
  <c r="R66" i="1"/>
  <c r="R67" i="1"/>
  <c r="M54" i="1"/>
  <c r="M55" i="1"/>
  <c r="I54" i="1"/>
  <c r="I55" i="1"/>
  <c r="I50" i="1"/>
  <c r="I51" i="1"/>
  <c r="J18" i="1"/>
  <c r="J19" i="1"/>
  <c r="E143" i="1"/>
  <c r="U138" i="1"/>
  <c r="U139" i="1"/>
  <c r="F135" i="1"/>
  <c r="U130" i="1"/>
  <c r="U131" i="1"/>
  <c r="N127" i="1"/>
  <c r="F127" i="1"/>
  <c r="V119" i="1"/>
  <c r="N119" i="1"/>
  <c r="F119" i="1"/>
  <c r="U114" i="1"/>
  <c r="U115" i="1"/>
  <c r="E114" i="1"/>
  <c r="E115" i="1"/>
  <c r="V111" i="1"/>
  <c r="N111" i="1"/>
  <c r="F111" i="1"/>
  <c r="U106" i="1"/>
  <c r="U107" i="1"/>
  <c r="E106" i="1"/>
  <c r="E107" i="1"/>
  <c r="V103" i="1"/>
  <c r="N103" i="1"/>
  <c r="F103" i="1"/>
  <c r="V95" i="1"/>
  <c r="N95" i="1"/>
  <c r="Q94" i="1"/>
  <c r="Q95" i="1"/>
  <c r="M94" i="1"/>
  <c r="M95" i="1"/>
  <c r="L91" i="1"/>
  <c r="U90" i="1"/>
  <c r="S87" i="1"/>
  <c r="L87" i="1"/>
  <c r="X86" i="1"/>
  <c r="N83" i="1"/>
  <c r="F79" i="1"/>
  <c r="Q74" i="1"/>
  <c r="J74" i="1"/>
  <c r="J75" i="1"/>
  <c r="N74" i="1"/>
  <c r="N75" i="1"/>
  <c r="F70" i="1"/>
  <c r="F71" i="1"/>
  <c r="O70" i="1"/>
  <c r="O71" i="1"/>
  <c r="K70" i="1"/>
  <c r="K71" i="1"/>
  <c r="O67" i="1"/>
  <c r="I63" i="1"/>
  <c r="I62" i="1"/>
  <c r="J55" i="1"/>
  <c r="T47" i="1"/>
  <c r="T46" i="1"/>
  <c r="I46" i="1"/>
  <c r="I47" i="1"/>
  <c r="U42" i="1"/>
  <c r="U43" i="1"/>
  <c r="L43" i="1"/>
  <c r="L42" i="1"/>
  <c r="U27" i="1"/>
  <c r="U26" i="1"/>
  <c r="M27" i="1"/>
  <c r="M26" i="1"/>
  <c r="E27" i="1"/>
  <c r="E26" i="1"/>
  <c r="N22" i="1"/>
  <c r="N23" i="1"/>
  <c r="E23" i="1"/>
  <c r="E22" i="1"/>
  <c r="E134" i="1"/>
  <c r="E135" i="1"/>
  <c r="M130" i="1"/>
  <c r="M131" i="1"/>
  <c r="U126" i="1"/>
  <c r="U127" i="1"/>
  <c r="E126" i="1"/>
  <c r="E127" i="1"/>
  <c r="E118" i="1"/>
  <c r="E119" i="1"/>
  <c r="E110" i="1"/>
  <c r="E111" i="1"/>
  <c r="M106" i="1"/>
  <c r="M107" i="1"/>
  <c r="E102" i="1"/>
  <c r="E103" i="1"/>
  <c r="M98" i="1"/>
  <c r="M99" i="1"/>
  <c r="J90" i="1"/>
  <c r="J91" i="1"/>
  <c r="N90" i="1"/>
  <c r="N91" i="1"/>
  <c r="O86" i="1"/>
  <c r="O87" i="1"/>
  <c r="K86" i="1"/>
  <c r="K87" i="1"/>
  <c r="Q83" i="1"/>
  <c r="Q82" i="1"/>
  <c r="E83" i="1"/>
  <c r="E82" i="1"/>
  <c r="Q79" i="1"/>
  <c r="Q78" i="1"/>
  <c r="M79" i="1"/>
  <c r="M78" i="1"/>
  <c r="F66" i="1"/>
  <c r="F67" i="1"/>
  <c r="W66" i="1"/>
  <c r="W67" i="1"/>
  <c r="K66" i="1"/>
  <c r="K67" i="1"/>
  <c r="G66" i="1"/>
  <c r="G67" i="1"/>
  <c r="R62" i="1"/>
  <c r="R63" i="1"/>
  <c r="R58" i="1"/>
  <c r="R59" i="1"/>
  <c r="P55" i="1"/>
  <c r="P54" i="1"/>
  <c r="E54" i="1"/>
  <c r="E55" i="1"/>
  <c r="V54" i="1"/>
  <c r="V55" i="1"/>
  <c r="R54" i="1"/>
  <c r="R55" i="1"/>
  <c r="N54" i="1"/>
  <c r="N55" i="1"/>
  <c r="F54" i="1"/>
  <c r="F55" i="1"/>
  <c r="E42" i="1"/>
  <c r="E43" i="1"/>
  <c r="J38" i="1"/>
  <c r="J39" i="1"/>
  <c r="E38" i="1"/>
  <c r="E39" i="1"/>
  <c r="Q34" i="1"/>
  <c r="Q35" i="1"/>
  <c r="I19" i="1"/>
  <c r="I18" i="1"/>
  <c r="W18" i="1"/>
  <c r="W19" i="1"/>
  <c r="S18" i="1"/>
  <c r="S19" i="1"/>
  <c r="O18" i="1"/>
  <c r="O19" i="1"/>
  <c r="G18" i="1"/>
  <c r="G19" i="1"/>
  <c r="F143" i="1"/>
  <c r="X138" i="1"/>
  <c r="X122" i="1"/>
  <c r="H122" i="1"/>
  <c r="X114" i="1"/>
  <c r="H114" i="1"/>
  <c r="Q114" i="1"/>
  <c r="Q115" i="1"/>
  <c r="X106" i="1"/>
  <c r="H106" i="1"/>
  <c r="H98" i="1"/>
  <c r="Q98" i="1"/>
  <c r="Q99" i="1"/>
  <c r="U94" i="1"/>
  <c r="U95" i="1"/>
  <c r="E94" i="1"/>
  <c r="E95" i="1"/>
  <c r="M91" i="1"/>
  <c r="M90" i="1"/>
  <c r="V86" i="1"/>
  <c r="V87" i="1"/>
  <c r="O74" i="1"/>
  <c r="O75" i="1"/>
  <c r="Q67" i="1"/>
  <c r="Q66" i="1"/>
  <c r="X54" i="1"/>
  <c r="Q54" i="1"/>
  <c r="Q55" i="1"/>
  <c r="Q50" i="1"/>
  <c r="Q51" i="1"/>
  <c r="F18" i="1"/>
  <c r="F19" i="1"/>
  <c r="V18" i="1"/>
  <c r="V19" i="1"/>
  <c r="R18" i="1"/>
  <c r="R19" i="1"/>
  <c r="N18" i="1"/>
  <c r="N19" i="1"/>
  <c r="U143" i="1"/>
  <c r="J143" i="1"/>
  <c r="E138" i="1"/>
  <c r="E139" i="1"/>
  <c r="V135" i="1"/>
  <c r="N135" i="1"/>
  <c r="E130" i="1"/>
  <c r="E131" i="1"/>
  <c r="V127" i="1"/>
  <c r="U122" i="1"/>
  <c r="U123" i="1"/>
  <c r="E122" i="1"/>
  <c r="E123" i="1"/>
  <c r="N143" i="1"/>
  <c r="I143" i="1"/>
  <c r="X142" i="1"/>
  <c r="P142" i="1"/>
  <c r="H142" i="1"/>
  <c r="L138" i="1"/>
  <c r="I138" i="1"/>
  <c r="I139" i="1"/>
  <c r="X134" i="1"/>
  <c r="P134" i="1"/>
  <c r="H134" i="1"/>
  <c r="L130" i="1"/>
  <c r="I130" i="1"/>
  <c r="I131" i="1"/>
  <c r="X126" i="1"/>
  <c r="P126" i="1"/>
  <c r="H126" i="1"/>
  <c r="L122" i="1"/>
  <c r="I122" i="1"/>
  <c r="I123" i="1"/>
  <c r="X118" i="1"/>
  <c r="P118" i="1"/>
  <c r="H118" i="1"/>
  <c r="L114" i="1"/>
  <c r="I114" i="1"/>
  <c r="I115" i="1"/>
  <c r="X110" i="1"/>
  <c r="P110" i="1"/>
  <c r="H110" i="1"/>
  <c r="L106" i="1"/>
  <c r="I106" i="1"/>
  <c r="I107" i="1"/>
  <c r="P102" i="1"/>
  <c r="L98" i="1"/>
  <c r="I98" i="1"/>
  <c r="I99" i="1"/>
  <c r="F95" i="1"/>
  <c r="I94" i="1"/>
  <c r="I95" i="1"/>
  <c r="E90" i="1"/>
  <c r="S90" i="1"/>
  <c r="S91" i="1"/>
  <c r="O90" i="1"/>
  <c r="O91" i="1"/>
  <c r="R87" i="1"/>
  <c r="Q86" i="1"/>
  <c r="D83" i="1"/>
  <c r="R82" i="1"/>
  <c r="R83" i="1"/>
  <c r="J79" i="1"/>
  <c r="R78" i="1"/>
  <c r="R79" i="1"/>
  <c r="W75" i="1"/>
  <c r="P75" i="1"/>
  <c r="M75" i="1"/>
  <c r="M74" i="1"/>
  <c r="M70" i="1"/>
  <c r="V70" i="1"/>
  <c r="V71" i="1"/>
  <c r="N67" i="1"/>
  <c r="E66" i="1"/>
  <c r="E62" i="1"/>
  <c r="N58" i="1"/>
  <c r="N59" i="1"/>
  <c r="Q46" i="1"/>
  <c r="Q47" i="1"/>
  <c r="T43" i="1"/>
  <c r="T42" i="1"/>
  <c r="R26" i="1"/>
  <c r="R27" i="1"/>
  <c r="J26" i="1"/>
  <c r="J27" i="1"/>
  <c r="X26" i="1"/>
  <c r="X27" i="1"/>
  <c r="T27" i="1"/>
  <c r="T26" i="1"/>
  <c r="P26" i="1"/>
  <c r="P27" i="1"/>
  <c r="L27" i="1"/>
  <c r="L26" i="1"/>
  <c r="D27" i="1"/>
  <c r="D26" i="1"/>
  <c r="V22" i="1"/>
  <c r="V23" i="1"/>
  <c r="M23" i="1"/>
  <c r="M22" i="1"/>
  <c r="V58" i="1"/>
  <c r="V59" i="1"/>
  <c r="F58" i="1"/>
  <c r="F59" i="1"/>
  <c r="U54" i="1"/>
  <c r="U55" i="1"/>
  <c r="X51" i="1"/>
  <c r="X50" i="1"/>
  <c r="P51" i="1"/>
  <c r="P50" i="1"/>
  <c r="H51" i="1"/>
  <c r="H50" i="1"/>
  <c r="L46" i="1"/>
  <c r="U46" i="1"/>
  <c r="U47" i="1"/>
  <c r="M46" i="1"/>
  <c r="M47" i="1"/>
  <c r="E46" i="1"/>
  <c r="E47" i="1"/>
  <c r="V42" i="1"/>
  <c r="V43" i="1"/>
  <c r="N42" i="1"/>
  <c r="N43" i="1"/>
  <c r="F42" i="1"/>
  <c r="F43" i="1"/>
  <c r="W34" i="1"/>
  <c r="W35" i="1"/>
  <c r="S34" i="1"/>
  <c r="S35" i="1"/>
  <c r="O34" i="1"/>
  <c r="O35" i="1"/>
  <c r="G34" i="1"/>
  <c r="G35" i="1"/>
  <c r="J87" i="1"/>
  <c r="V83" i="1"/>
  <c r="K83" i="1"/>
  <c r="F83" i="1"/>
  <c r="J71" i="1"/>
  <c r="I66" i="1"/>
  <c r="J58" i="1"/>
  <c r="J59" i="1"/>
  <c r="G54" i="1"/>
  <c r="G55" i="1"/>
  <c r="M42" i="1"/>
  <c r="M43" i="1"/>
  <c r="D43" i="1"/>
  <c r="D42" i="1"/>
  <c r="Q42" i="1"/>
  <c r="Q43" i="1"/>
  <c r="I42" i="1"/>
  <c r="I43" i="1"/>
  <c r="R38" i="1"/>
  <c r="R39" i="1"/>
  <c r="F34" i="1"/>
  <c r="F35" i="1"/>
  <c r="V35" i="1"/>
  <c r="V34" i="1"/>
  <c r="R35" i="1"/>
  <c r="R34" i="1"/>
  <c r="J35" i="1"/>
  <c r="J34" i="1"/>
  <c r="U50" i="1"/>
  <c r="U51" i="1"/>
  <c r="M50" i="1"/>
  <c r="M51" i="1"/>
  <c r="E50" i="1"/>
  <c r="E51" i="1"/>
  <c r="U38" i="1"/>
  <c r="U39" i="1"/>
  <c r="I38" i="1"/>
  <c r="I39" i="1"/>
  <c r="R30" i="1"/>
  <c r="R31" i="1"/>
  <c r="J30" i="1"/>
  <c r="J31" i="1"/>
  <c r="U23" i="1"/>
  <c r="U22" i="1"/>
  <c r="R51" i="1"/>
  <c r="J51" i="1"/>
  <c r="Q31" i="1"/>
  <c r="Q30" i="1"/>
  <c r="I31" i="1"/>
  <c r="I30" i="1"/>
  <c r="S30" i="1"/>
  <c r="S31" i="1"/>
  <c r="K30" i="1"/>
  <c r="K31" i="1"/>
  <c r="F22" i="1"/>
  <c r="F23" i="1"/>
  <c r="R22" i="1"/>
  <c r="R23" i="1"/>
  <c r="J22" i="1"/>
  <c r="J23" i="1"/>
  <c r="X35" i="1"/>
  <c r="H35" i="1"/>
  <c r="V30" i="1"/>
  <c r="V31" i="1"/>
  <c r="N30" i="1"/>
  <c r="N31" i="1"/>
  <c r="F30" i="1"/>
  <c r="F31" i="1"/>
  <c r="V26" i="1"/>
  <c r="V27" i="1"/>
  <c r="N26" i="1"/>
  <c r="N27" i="1"/>
  <c r="F26" i="1"/>
  <c r="F27" i="1"/>
  <c r="W13" i="1"/>
  <c r="K13" i="1"/>
  <c r="G13" i="1"/>
  <c r="X12" i="1"/>
  <c r="X13" i="1" s="1"/>
  <c r="W12" i="1"/>
  <c r="V12" i="1"/>
  <c r="V13" i="1" s="1"/>
  <c r="U12" i="1"/>
  <c r="U13" i="1" s="1"/>
  <c r="T12" i="1"/>
  <c r="T13" i="1" s="1"/>
  <c r="S12" i="1"/>
  <c r="S13" i="1" s="1"/>
  <c r="R12" i="1"/>
  <c r="R13" i="1" s="1"/>
  <c r="Q12" i="1"/>
  <c r="Q13" i="1" s="1"/>
  <c r="P12" i="1"/>
  <c r="P13" i="1" s="1"/>
  <c r="O12" i="1"/>
  <c r="O13" i="1" s="1"/>
  <c r="N12" i="1"/>
  <c r="N13" i="1" s="1"/>
  <c r="M12" i="1"/>
  <c r="M13" i="1" s="1"/>
  <c r="L12" i="1"/>
  <c r="L13" i="1" s="1"/>
  <c r="K12" i="1"/>
  <c r="J12" i="1"/>
  <c r="J13" i="1" s="1"/>
  <c r="I12" i="1"/>
  <c r="I13" i="1" s="1"/>
  <c r="H12" i="1"/>
  <c r="H13" i="1" s="1"/>
  <c r="G12" i="1"/>
  <c r="F12" i="1"/>
  <c r="F13" i="1" s="1"/>
  <c r="E12" i="1"/>
  <c r="E13" i="1" s="1"/>
  <c r="D12" i="1"/>
  <c r="D13" i="1" s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D8" i="1"/>
  <c r="D9" i="1" s="1"/>
  <c r="G145" i="1" l="1"/>
  <c r="S146" i="1"/>
  <c r="R146" i="1"/>
  <c r="W145" i="1"/>
  <c r="K146" i="1"/>
  <c r="P146" i="1"/>
  <c r="O146" i="1"/>
  <c r="W146" i="1"/>
  <c r="M146" i="1"/>
  <c r="D146" i="1"/>
  <c r="Q146" i="1"/>
  <c r="G146" i="1"/>
  <c r="X146" i="1"/>
  <c r="I146" i="1"/>
  <c r="E146" i="1"/>
  <c r="U146" i="1"/>
  <c r="O145" i="1"/>
  <c r="H145" i="1"/>
  <c r="K145" i="1"/>
  <c r="X145" i="1"/>
  <c r="R145" i="1"/>
  <c r="D145" i="1"/>
  <c r="P145" i="1"/>
  <c r="S145" i="1"/>
  <c r="M145" i="1"/>
  <c r="F146" i="1"/>
  <c r="V145" i="1"/>
  <c r="T145" i="1"/>
  <c r="E145" i="1"/>
  <c r="J146" i="1"/>
  <c r="V146" i="1"/>
  <c r="Q145" i="1"/>
  <c r="J145" i="1"/>
  <c r="F145" i="1"/>
  <c r="L145" i="1"/>
  <c r="N146" i="1"/>
  <c r="I145" i="1"/>
  <c r="H146" i="1"/>
  <c r="T146" i="1"/>
  <c r="U145" i="1"/>
  <c r="L146" i="1"/>
  <c r="N145" i="1"/>
  <c r="R147" i="1" l="1"/>
  <c r="W148" i="1" l="1"/>
  <c r="W147" i="1"/>
  <c r="R148" i="1"/>
  <c r="G147" i="1"/>
  <c r="G148" i="1"/>
  <c r="T148" i="1"/>
  <c r="T147" i="1"/>
  <c r="D148" i="1"/>
  <c r="D147" i="1"/>
  <c r="L147" i="1"/>
  <c r="L148" i="1"/>
  <c r="J148" i="1"/>
  <c r="J147" i="1"/>
  <c r="F148" i="1"/>
  <c r="F147" i="1"/>
  <c r="H148" i="1"/>
  <c r="H147" i="1"/>
  <c r="E147" i="1"/>
  <c r="E148" i="1"/>
  <c r="N148" i="1"/>
  <c r="N147" i="1"/>
  <c r="X148" i="1"/>
  <c r="X147" i="1"/>
  <c r="M147" i="1"/>
  <c r="M148" i="1"/>
  <c r="I147" i="1"/>
  <c r="I148" i="1"/>
  <c r="Q147" i="1"/>
  <c r="Q148" i="1"/>
  <c r="S148" i="1"/>
  <c r="S147" i="1"/>
  <c r="U147" i="1"/>
  <c r="U148" i="1"/>
  <c r="O148" i="1"/>
  <c r="O147" i="1"/>
  <c r="K148" i="1"/>
  <c r="K147" i="1"/>
  <c r="P148" i="1"/>
  <c r="P147" i="1"/>
  <c r="V148" i="1"/>
  <c r="V147" i="1"/>
  <c r="Y147" i="1" l="1"/>
  <c r="S149" i="1" s="1"/>
  <c r="Y148" i="1"/>
  <c r="E150" i="1" s="1"/>
  <c r="V150" i="1" l="1"/>
  <c r="J150" i="1"/>
  <c r="J157" i="1" s="1"/>
  <c r="Q150" i="1"/>
  <c r="R150" i="1"/>
  <c r="X150" i="1"/>
  <c r="D150" i="1"/>
  <c r="M150" i="1"/>
  <c r="P150" i="1"/>
  <c r="K150" i="1"/>
  <c r="K156" i="1" s="1"/>
  <c r="F150" i="1"/>
  <c r="I150" i="1"/>
  <c r="H150" i="1"/>
  <c r="H156" i="1" s="1"/>
  <c r="W150" i="1"/>
  <c r="U150" i="1"/>
  <c r="S150" i="1"/>
  <c r="S151" i="1" s="1"/>
  <c r="L150" i="1"/>
  <c r="L156" i="1" s="1"/>
  <c r="N150" i="1"/>
  <c r="N157" i="1" s="1"/>
  <c r="G150" i="1"/>
  <c r="G157" i="1" s="1"/>
  <c r="T150" i="1"/>
  <c r="O150" i="1"/>
  <c r="O156" i="1" s="1"/>
  <c r="S155" i="1"/>
  <c r="S154" i="1"/>
  <c r="R149" i="1"/>
  <c r="W149" i="1"/>
  <c r="P149" i="1"/>
  <c r="E149" i="1"/>
  <c r="U149" i="1"/>
  <c r="I149" i="1"/>
  <c r="V149" i="1"/>
  <c r="D149" i="1"/>
  <c r="M149" i="1"/>
  <c r="T149" i="1"/>
  <c r="N149" i="1"/>
  <c r="F149" i="1"/>
  <c r="X149" i="1"/>
  <c r="J149" i="1"/>
  <c r="Q149" i="1"/>
  <c r="L149" i="1"/>
  <c r="H149" i="1"/>
  <c r="O149" i="1"/>
  <c r="G149" i="1"/>
  <c r="K149" i="1"/>
  <c r="S156" i="1" l="1"/>
  <c r="S157" i="1"/>
  <c r="K157" i="1"/>
  <c r="J156" i="1"/>
  <c r="O157" i="1"/>
  <c r="H157" i="1"/>
  <c r="N156" i="1"/>
  <c r="G156" i="1"/>
  <c r="G153" i="1"/>
  <c r="G152" i="1"/>
  <c r="L157" i="1"/>
  <c r="P152" i="1"/>
  <c r="P153" i="1"/>
  <c r="Q153" i="1"/>
  <c r="Q152" i="1"/>
  <c r="K153" i="1"/>
  <c r="K152" i="1"/>
  <c r="V153" i="1"/>
  <c r="V152" i="1"/>
  <c r="Q157" i="1"/>
  <c r="Q156" i="1"/>
  <c r="T156" i="1"/>
  <c r="T157" i="1"/>
  <c r="E157" i="1"/>
  <c r="E156" i="1"/>
  <c r="Q155" i="1"/>
  <c r="Q154" i="1"/>
  <c r="Q151" i="1"/>
  <c r="W157" i="1"/>
  <c r="W156" i="1"/>
  <c r="F151" i="1"/>
  <c r="F155" i="1"/>
  <c r="F154" i="1"/>
  <c r="T154" i="1"/>
  <c r="T151" i="1"/>
  <c r="T155" i="1"/>
  <c r="K155" i="1"/>
  <c r="K154" i="1"/>
  <c r="K151" i="1"/>
  <c r="F156" i="1"/>
  <c r="F157" i="1"/>
  <c r="I157" i="1"/>
  <c r="I156" i="1"/>
  <c r="V156" i="1"/>
  <c r="V157" i="1"/>
  <c r="J151" i="1"/>
  <c r="J154" i="1"/>
  <c r="J155" i="1"/>
  <c r="R157" i="1"/>
  <c r="R156" i="1"/>
  <c r="M154" i="1"/>
  <c r="M151" i="1"/>
  <c r="M155" i="1"/>
  <c r="V151" i="1"/>
  <c r="V155" i="1"/>
  <c r="V154" i="1"/>
  <c r="U154" i="1"/>
  <c r="U151" i="1"/>
  <c r="U155" i="1"/>
  <c r="X157" i="1"/>
  <c r="X156" i="1"/>
  <c r="O155" i="1"/>
  <c r="O154" i="1"/>
  <c r="O151" i="1"/>
  <c r="D156" i="1"/>
  <c r="D157" i="1"/>
  <c r="M157" i="1"/>
  <c r="M156" i="1"/>
  <c r="P156" i="1"/>
  <c r="P157" i="1"/>
  <c r="D155" i="1"/>
  <c r="D154" i="1"/>
  <c r="D151" i="1"/>
  <c r="I154" i="1"/>
  <c r="I151" i="1"/>
  <c r="I155" i="1"/>
  <c r="E154" i="1"/>
  <c r="E151" i="1"/>
  <c r="E155" i="1"/>
  <c r="W155" i="1"/>
  <c r="W154" i="1"/>
  <c r="W151" i="1"/>
  <c r="G155" i="1"/>
  <c r="G154" i="1"/>
  <c r="G151" i="1"/>
  <c r="H154" i="1"/>
  <c r="H151" i="1"/>
  <c r="H155" i="1"/>
  <c r="U157" i="1"/>
  <c r="U156" i="1"/>
  <c r="L155" i="1"/>
  <c r="L154" i="1"/>
  <c r="L151" i="1"/>
  <c r="X154" i="1"/>
  <c r="X151" i="1"/>
  <c r="X155" i="1"/>
  <c r="N151" i="1"/>
  <c r="N154" i="1"/>
  <c r="N155" i="1"/>
  <c r="P154" i="1"/>
  <c r="P151" i="1"/>
  <c r="P155" i="1"/>
  <c r="R151" i="1"/>
  <c r="R154" i="1"/>
  <c r="R155" i="1"/>
  <c r="Y154" i="1" l="1"/>
  <c r="Y155" i="1"/>
  <c r="Y157" i="1"/>
  <c r="Y151" i="1"/>
  <c r="Y156" i="1"/>
  <c r="Z18" i="1" l="1"/>
  <c r="AF70" i="1"/>
  <c r="AH86" i="1"/>
  <c r="AG90" i="1"/>
  <c r="AO90" i="1"/>
  <c r="AA94" i="1"/>
  <c r="AC114" i="1"/>
  <c r="AT122" i="1"/>
  <c r="AO126" i="1"/>
  <c r="AK142" i="1"/>
  <c r="AH10" i="1"/>
  <c r="AP30" i="1"/>
  <c r="AC50" i="1"/>
  <c r="AO62" i="1"/>
  <c r="AO66" i="1"/>
  <c r="AO70" i="1"/>
  <c r="AQ86" i="1"/>
  <c r="AC94" i="1"/>
  <c r="AK94" i="1"/>
  <c r="AQ94" i="1"/>
  <c r="Z102" i="1"/>
  <c r="AG18" i="1"/>
  <c r="AO22" i="1"/>
  <c r="AG42" i="1"/>
  <c r="AO46" i="1"/>
  <c r="AJ54" i="1"/>
  <c r="AC58" i="1"/>
  <c r="AP62" i="1"/>
  <c r="AD82" i="1"/>
  <c r="AE90" i="1"/>
  <c r="AS94" i="1"/>
  <c r="AP106" i="1"/>
  <c r="AO110" i="1"/>
  <c r="AD114" i="1"/>
  <c r="AO114" i="1"/>
  <c r="AP118" i="1"/>
  <c r="AP126" i="1"/>
  <c r="AP134" i="1"/>
  <c r="AD10" i="1"/>
  <c r="AT18" i="1"/>
  <c r="AK74" i="1"/>
  <c r="AK90" i="1"/>
  <c r="AG102" i="1"/>
  <c r="AQ102" i="1"/>
  <c r="AF118" i="1"/>
  <c r="AG126" i="1"/>
  <c r="AG134" i="1"/>
  <c r="AS142" i="1"/>
  <c r="AE10" i="1"/>
  <c r="AP10" i="1"/>
  <c r="AG30" i="1"/>
  <c r="AP66" i="1"/>
  <c r="AE78" i="1"/>
  <c r="AE94" i="1"/>
  <c r="Z106" i="1"/>
  <c r="Z118" i="1"/>
  <c r="AJ118" i="1"/>
  <c r="AK122" i="1"/>
  <c r="AK126" i="1"/>
  <c r="Z130" i="1"/>
  <c r="Z134" i="1"/>
  <c r="AK134" i="1"/>
  <c r="AB142" i="1"/>
  <c r="AL142" i="1"/>
  <c r="AI10" i="1"/>
  <c r="AT10" i="1"/>
  <c r="AK26" i="1"/>
  <c r="AS30" i="1"/>
  <c r="AE50" i="1"/>
  <c r="AJ62" i="1"/>
  <c r="AJ70" i="1"/>
  <c r="AK78" i="1"/>
  <c r="AL86" i="1"/>
  <c r="AL94" i="1"/>
  <c r="AL102" i="1"/>
  <c r="AK110" i="1"/>
  <c r="AK114" i="1"/>
  <c r="AL118" i="1"/>
  <c r="AB122" i="1"/>
  <c r="AL126" i="1"/>
  <c r="AB134" i="1"/>
  <c r="AL134" i="1"/>
  <c r="AB138" i="1"/>
  <c r="AC142" i="1"/>
  <c r="AN142" i="1"/>
  <c r="AJ10" i="1"/>
  <c r="AR142" i="1"/>
  <c r="AG122" i="1"/>
  <c r="AP102" i="1"/>
  <c r="AG142" i="1"/>
  <c r="AP130" i="1"/>
  <c r="Z122" i="1"/>
  <c r="AJ110" i="1"/>
  <c r="AL98" i="1"/>
  <c r="AO50" i="1"/>
  <c r="AT138" i="1"/>
  <c r="AL114" i="1"/>
  <c r="AG94" i="1"/>
  <c r="AD66" i="1"/>
  <c r="AS10" i="1"/>
  <c r="AK10" i="1"/>
  <c r="AC10" i="1"/>
  <c r="Z138" i="1"/>
  <c r="AJ134" i="1"/>
  <c r="AB130" i="1"/>
  <c r="AC118" i="1"/>
  <c r="AL110" i="1"/>
  <c r="AB110" i="1"/>
  <c r="AB106" i="1"/>
  <c r="AA98" i="1"/>
  <c r="AD90" i="1"/>
  <c r="AK86" i="1"/>
  <c r="AO82" i="1"/>
  <c r="AD78" i="1"/>
  <c r="AC78" i="1"/>
  <c r="AK66" i="1"/>
  <c r="AD58" i="1"/>
  <c r="AF54" i="1"/>
  <c r="AL46" i="1"/>
  <c r="AT38" i="1"/>
  <c r="AN38" i="1"/>
  <c r="AT34" i="1"/>
  <c r="AJ142" i="1"/>
  <c r="AN138" i="1"/>
  <c r="AS126" i="1"/>
  <c r="AF126" i="1"/>
  <c r="AS114" i="1"/>
  <c r="AD102" i="1"/>
  <c r="AK98" i="1"/>
  <c r="Z90" i="1"/>
  <c r="AS70" i="1"/>
  <c r="AG70" i="1"/>
  <c r="Z58" i="1"/>
  <c r="AL50" i="1"/>
  <c r="AK46" i="1"/>
  <c r="AS38" i="1"/>
  <c r="Z34" i="1"/>
  <c r="AJ30" i="1"/>
  <c r="AG26" i="1"/>
  <c r="AD18" i="1"/>
  <c r="AM10" i="1"/>
  <c r="Z142" i="1"/>
  <c r="AO122" i="1"/>
  <c r="AB118" i="1"/>
  <c r="AI102" i="1"/>
  <c r="AL74" i="1"/>
  <c r="AE70" i="1"/>
  <c r="AN58" i="1"/>
  <c r="AO38" i="1"/>
  <c r="AO138" i="1"/>
  <c r="AK118" i="1"/>
  <c r="AH90" i="1"/>
  <c r="AL78" i="1"/>
  <c r="AG66" i="1"/>
  <c r="AS46" i="1"/>
  <c r="AD26" i="1"/>
  <c r="AJ22" i="1"/>
  <c r="AK138" i="1"/>
  <c r="AD110" i="1"/>
  <c r="AC106" i="1"/>
  <c r="AC90" i="1"/>
  <c r="AL66" i="1"/>
  <c r="AR62" i="1"/>
  <c r="AB58" i="1"/>
  <c r="AS50" i="1"/>
  <c r="AL38" i="1"/>
  <c r="AO30" i="1"/>
  <c r="AC26" i="1"/>
  <c r="AS18" i="1"/>
  <c r="AS26" i="1"/>
  <c r="AP18" i="1"/>
  <c r="AR138" i="1"/>
  <c r="AR122" i="1"/>
  <c r="AD74" i="1"/>
  <c r="AH138" i="1"/>
  <c r="AJ130" i="1"/>
  <c r="AT114" i="1"/>
  <c r="AF110" i="1"/>
  <c r="AK82" i="1"/>
  <c r="AH130" i="1"/>
  <c r="AH102" i="1"/>
  <c r="AT82" i="1"/>
  <c r="AE58" i="1"/>
  <c r="AO134" i="1"/>
  <c r="AG130" i="1"/>
  <c r="AS122" i="1"/>
  <c r="AR114" i="1"/>
  <c r="AC110" i="1"/>
  <c r="AH106" i="1"/>
  <c r="AM102" i="1"/>
  <c r="AT98" i="1"/>
  <c r="AP86" i="1"/>
  <c r="AC86" i="1"/>
  <c r="AG82" i="1"/>
  <c r="AS78" i="1"/>
  <c r="AP74" i="1"/>
  <c r="Z66" i="1"/>
  <c r="AS54" i="1"/>
  <c r="AP50" i="1"/>
  <c r="AC46" i="1"/>
  <c r="AK38" i="1"/>
  <c r="AJ38" i="1"/>
  <c r="Z10" i="1"/>
  <c r="AF10" i="1"/>
  <c r="AF142" i="1"/>
  <c r="AJ138" i="1"/>
  <c r="AR126" i="1"/>
  <c r="AB126" i="1"/>
  <c r="AG114" i="1"/>
  <c r="AP98" i="1"/>
  <c r="AC98" i="1"/>
  <c r="AA86" i="1"/>
  <c r="AI70" i="1"/>
  <c r="AT66" i="1"/>
  <c r="AP54" i="1"/>
  <c r="AR50" i="1"/>
  <c r="AH46" i="1"/>
  <c r="AH38" i="1"/>
  <c r="AH30" i="1"/>
  <c r="AF30" i="1"/>
  <c r="AP22" i="1"/>
  <c r="AD138" i="1"/>
  <c r="AD122" i="1"/>
  <c r="AS110" i="1"/>
  <c r="AS102" i="1"/>
  <c r="Z74" i="1"/>
  <c r="AS66" i="1"/>
  <c r="AO54" i="1"/>
  <c r="AG38" i="1"/>
  <c r="AK130" i="1"/>
  <c r="AI98" i="1"/>
  <c r="AT86" i="1"/>
  <c r="AS74" i="1"/>
  <c r="AG54" i="1"/>
  <c r="AP34" i="1"/>
  <c r="AC22" i="1"/>
  <c r="AF22" i="1"/>
  <c r="AC138" i="1"/>
  <c r="AO106" i="1"/>
  <c r="AO94" i="1"/>
  <c r="AI82" i="1"/>
  <c r="AJ66" i="1"/>
  <c r="AB62" i="1"/>
  <c r="AT54" i="1"/>
  <c r="AD46" i="1"/>
  <c r="AC38" i="1"/>
  <c r="AC30" i="1"/>
  <c r="AN26" i="1"/>
  <c r="AL34" i="1"/>
  <c r="Z26" i="1"/>
  <c r="AF138" i="1"/>
  <c r="AF122" i="1"/>
  <c r="AI66" i="1"/>
  <c r="AR134" i="1"/>
  <c r="AF130" i="1"/>
  <c r="AJ114" i="1"/>
  <c r="AJ106" i="1"/>
  <c r="AC70" i="1"/>
  <c r="AL10" i="1"/>
  <c r="AC126" i="1"/>
  <c r="AH98" i="1"/>
  <c r="AL82" i="1"/>
  <c r="AH50" i="1"/>
  <c r="AO10" i="1"/>
  <c r="AG10" i="1"/>
  <c r="AP142" i="1"/>
  <c r="AC134" i="1"/>
  <c r="AR130" i="1"/>
  <c r="AH122" i="1"/>
  <c r="AN114" i="1"/>
  <c r="AR110" i="1"/>
  <c r="AR106" i="1"/>
  <c r="AE102" i="1"/>
  <c r="AD98" i="1"/>
  <c r="AD86" i="1"/>
  <c r="AA82" i="1"/>
  <c r="AC82" i="1"/>
  <c r="AO78" i="1"/>
  <c r="AE74" i="1"/>
  <c r="AH62" i="1"/>
  <c r="AK54" i="1"/>
  <c r="AG50" i="1"/>
  <c r="AP42" i="1"/>
  <c r="Z38" i="1"/>
  <c r="AF38" i="1"/>
  <c r="AR10" i="1"/>
  <c r="AB10" i="1"/>
  <c r="AP138" i="1"/>
  <c r="AO130" i="1"/>
  <c r="AN126" i="1"/>
  <c r="AN122" i="1"/>
  <c r="AT110" i="1"/>
  <c r="Z98" i="1"/>
  <c r="AT94" i="1"/>
  <c r="AM78" i="1"/>
  <c r="Z70" i="1"/>
  <c r="Z62" i="1"/>
  <c r="AH54" i="1"/>
  <c r="AB50" i="1"/>
  <c r="AH42" i="1"/>
  <c r="AS34" i="1"/>
  <c r="AR30" i="1"/>
  <c r="AB30" i="1"/>
  <c r="AG22" i="1"/>
  <c r="AS134" i="1"/>
  <c r="AR118" i="1"/>
  <c r="AG110" i="1"/>
  <c r="AC102" i="1"/>
  <c r="AO74" i="1"/>
  <c r="AS58" i="1"/>
  <c r="AT50" i="1"/>
  <c r="AL18" i="1"/>
  <c r="AC130" i="1"/>
  <c r="AD94" i="1"/>
  <c r="AI86" i="1"/>
  <c r="AC74" i="1"/>
  <c r="AK50" i="1"/>
  <c r="AG34" i="1"/>
  <c r="AR22" i="1"/>
  <c r="AB22" i="1"/>
  <c r="AS130" i="1"/>
  <c r="AS106" i="1"/>
  <c r="AP90" i="1"/>
  <c r="AH74" i="1"/>
  <c r="AF66" i="1"/>
  <c r="AP58" i="1"/>
  <c r="AL54" i="1"/>
  <c r="AT42" i="1"/>
  <c r="AO34" i="1"/>
  <c r="AT26" i="1"/>
  <c r="AF26" i="1"/>
  <c r="AC34" i="1"/>
  <c r="AS22" i="1"/>
  <c r="AP122" i="1"/>
  <c r="AA102" i="1"/>
  <c r="AJ58" i="1"/>
  <c r="AF134" i="1"/>
  <c r="Z126" i="1"/>
  <c r="AF114" i="1"/>
  <c r="AF106" i="1"/>
  <c r="AC66" i="1"/>
  <c r="AC122" i="1"/>
  <c r="AM94" i="1"/>
  <c r="AT74" i="1"/>
  <c r="AK18" i="1"/>
  <c r="AS138" i="1"/>
  <c r="AN134" i="1"/>
  <c r="AN130" i="1"/>
  <c r="AO118" i="1"/>
  <c r="AB114" i="1"/>
  <c r="AN110" i="1"/>
  <c r="AN106" i="1"/>
  <c r="AQ98" i="1"/>
  <c r="AM90" i="1"/>
  <c r="AS86" i="1"/>
  <c r="AS82" i="1"/>
  <c r="AT78" i="1"/>
  <c r="AG78" i="1"/>
  <c r="AL70" i="1"/>
  <c r="AL58" i="1"/>
  <c r="AC54" i="1"/>
  <c r="Z50" i="1"/>
  <c r="AO42" i="1"/>
  <c r="AR38" i="1"/>
  <c r="AB38" i="1"/>
  <c r="AO142" i="1"/>
  <c r="AG138" i="1"/>
  <c r="AD130" i="1"/>
  <c r="AJ126" i="1"/>
  <c r="AJ122" i="1"/>
  <c r="AG106" i="1"/>
  <c r="AS98" i="1"/>
  <c r="AL90" i="1"/>
  <c r="AM74" i="1"/>
  <c r="AK70" i="1"/>
  <c r="AK58" i="1"/>
  <c r="Z54" i="1"/>
  <c r="AT46" i="1"/>
  <c r="AJ42" i="1"/>
  <c r="AK34" i="1"/>
  <c r="AN30" i="1"/>
  <c r="AP26" i="1"/>
  <c r="AO18" i="1"/>
  <c r="AQ10" i="1"/>
  <c r="AA10" i="1"/>
  <c r="AT130" i="1"/>
  <c r="AN118" i="1"/>
  <c r="AT102" i="1"/>
  <c r="Z86" i="1"/>
  <c r="AG74" i="1"/>
  <c r="AF58" i="1"/>
  <c r="AG46" i="1"/>
  <c r="AN10" i="1"/>
  <c r="AS118" i="1"/>
  <c r="AT90" i="1"/>
  <c r="AQ82" i="1"/>
  <c r="AP70" i="1"/>
  <c r="AD50" i="1"/>
  <c r="AO26" i="1"/>
  <c r="AN22" i="1"/>
  <c r="AC18" i="1"/>
  <c r="AG118" i="1"/>
  <c r="AK106" i="1"/>
  <c r="AS90" i="1"/>
  <c r="AD70" i="1"/>
  <c r="AL62" i="1"/>
  <c r="AR58" i="1"/>
  <c r="AD54" i="1"/>
  <c r="Z42" i="1"/>
  <c r="AD34" i="1"/>
  <c r="AL26" i="1"/>
  <c r="AK22" i="1"/>
  <c r="AK30" i="1"/>
  <c r="AH22" i="1"/>
  <c r="AI14" i="1"/>
  <c r="AE42" i="1"/>
  <c r="AI34" i="1"/>
  <c r="AR26" i="1"/>
  <c r="AH34" i="1"/>
  <c r="AD22" i="1"/>
  <c r="AI58" i="1"/>
  <c r="AI38" i="1"/>
  <c r="AR66" i="1"/>
  <c r="AG62" i="1"/>
  <c r="AA90" i="1"/>
  <c r="AD38" i="1"/>
  <c r="AQ70" i="1"/>
  <c r="AN98" i="1"/>
  <c r="AN86" i="1"/>
  <c r="AI110" i="1"/>
  <c r="Z82" i="1"/>
  <c r="AE118" i="1"/>
  <c r="AN74" i="1"/>
  <c r="AQ106" i="1"/>
  <c r="AO86" i="1"/>
  <c r="AI122" i="1"/>
  <c r="AM110" i="1"/>
  <c r="AM14" i="1"/>
  <c r="AA26" i="1"/>
  <c r="AE38" i="1"/>
  <c r="AA42" i="1"/>
  <c r="AR78" i="1"/>
  <c r="AE30" i="1"/>
  <c r="Z30" i="1"/>
  <c r="AS42" i="1"/>
  <c r="AI90" i="1"/>
  <c r="AF50" i="1"/>
  <c r="AF94" i="1"/>
  <c r="AA142" i="1"/>
  <c r="AP114" i="1"/>
  <c r="AJ90" i="1"/>
  <c r="AH134" i="1"/>
  <c r="AM118" i="1"/>
  <c r="AJ102" i="1"/>
  <c r="AN14" i="1"/>
  <c r="AP14" i="1"/>
  <c r="AI26" i="1"/>
  <c r="AH18" i="1"/>
  <c r="AM34" i="1"/>
  <c r="AI22" i="1"/>
  <c r="AQ54" i="1"/>
  <c r="AE46" i="1"/>
  <c r="AQ34" i="1"/>
  <c r="AA74" i="1"/>
  <c r="AQ90" i="1"/>
  <c r="AM30" i="1"/>
  <c r="AB70" i="1"/>
  <c r="AA134" i="1"/>
  <c r="AL106" i="1"/>
  <c r="AQ110" i="1"/>
  <c r="AH82" i="1"/>
  <c r="AL130" i="1"/>
  <c r="AI106" i="1"/>
  <c r="AG86" i="1"/>
  <c r="AQ118" i="1"/>
  <c r="AE110" i="1"/>
  <c r="AM130" i="1"/>
  <c r="AR54" i="1"/>
  <c r="AQ50" i="1"/>
  <c r="AA18" i="1"/>
  <c r="AN94" i="1"/>
  <c r="AF62" i="1"/>
  <c r="AM82" i="1"/>
  <c r="AN50" i="1"/>
  <c r="AI78" i="1"/>
  <c r="AN102" i="1"/>
  <c r="AI94" i="1"/>
  <c r="AH114" i="1"/>
  <c r="AR102" i="1"/>
  <c r="AA14" i="1"/>
  <c r="AJ34" i="1"/>
  <c r="AJ14" i="1"/>
  <c r="AL14" i="1"/>
  <c r="AL22" i="1"/>
  <c r="AM18" i="1"/>
  <c r="AT30" i="1"/>
  <c r="AE62" i="1"/>
  <c r="AD62" i="1"/>
  <c r="AM46" i="1"/>
  <c r="AA34" i="1"/>
  <c r="AQ74" i="1"/>
  <c r="AH94" i="1"/>
  <c r="AQ46" i="1"/>
  <c r="AH70" i="1"/>
  <c r="AQ134" i="1"/>
  <c r="Z114" i="1"/>
  <c r="AQ122" i="1"/>
  <c r="AP82" i="1"/>
  <c r="AE126" i="1"/>
  <c r="AM86" i="1"/>
  <c r="AM134" i="1"/>
  <c r="AI118" i="1"/>
  <c r="AM138" i="1"/>
  <c r="AE114" i="1"/>
  <c r="AA38" i="1"/>
  <c r="AB54" i="1"/>
  <c r="AQ42" i="1"/>
  <c r="AB94" i="1"/>
  <c r="AQ30" i="1"/>
  <c r="AF34" i="1"/>
  <c r="AN62" i="1"/>
  <c r="AP94" i="1"/>
  <c r="AS62" i="1"/>
  <c r="AA78" i="1"/>
  <c r="AB46" i="1"/>
  <c r="AR90" i="1"/>
  <c r="AE98" i="1"/>
  <c r="AH142" i="1"/>
  <c r="AM126" i="1"/>
  <c r="AF14" i="1"/>
  <c r="AH14" i="1"/>
  <c r="AE18" i="1"/>
  <c r="AA22" i="1"/>
  <c r="AE22" i="1"/>
  <c r="AM62" i="1"/>
  <c r="AT58" i="1"/>
  <c r="Z46" i="1"/>
  <c r="AD42" i="1"/>
  <c r="AH78" i="1"/>
  <c r="AB98" i="1"/>
  <c r="AP38" i="1"/>
  <c r="AN90" i="1"/>
  <c r="AH58" i="1"/>
  <c r="AD118" i="1"/>
  <c r="AI126" i="1"/>
  <c r="AG98" i="1"/>
  <c r="AL138" i="1"/>
  <c r="AD126" i="1"/>
  <c r="AO102" i="1"/>
  <c r="AA126" i="1"/>
  <c r="AA114" i="1"/>
  <c r="AL30" i="1"/>
  <c r="AF42" i="1"/>
  <c r="AO58" i="1"/>
  <c r="AH26" i="1"/>
  <c r="AB34" i="1"/>
  <c r="AM66" i="1"/>
  <c r="Z94" i="1"/>
  <c r="AJ50" i="1"/>
  <c r="AP110" i="1"/>
  <c r="AT118" i="1"/>
  <c r="AM98" i="1"/>
  <c r="AE122" i="1"/>
  <c r="AO14" i="1"/>
  <c r="AB14" i="1"/>
  <c r="AD14" i="1"/>
  <c r="AE34" i="1"/>
  <c r="AM22" i="1"/>
  <c r="AM50" i="1"/>
  <c r="AE54" i="1"/>
  <c r="AN70" i="1"/>
  <c r="AN54" i="1"/>
  <c r="AL42" i="1"/>
  <c r="AB82" i="1"/>
  <c r="AJ98" i="1"/>
  <c r="AA50" i="1"/>
  <c r="AF90" i="1"/>
  <c r="AM58" i="1"/>
  <c r="AT126" i="1"/>
  <c r="AQ130" i="1"/>
  <c r="AO98" i="1"/>
  <c r="AE134" i="1"/>
  <c r="AB102" i="1"/>
  <c r="AE138" i="1"/>
  <c r="AA130" i="1"/>
  <c r="AM122" i="1"/>
  <c r="AM114" i="1"/>
  <c r="AE14" i="1"/>
  <c r="AQ38" i="1"/>
  <c r="AB42" i="1"/>
  <c r="AG58" i="1"/>
  <c r="AR94" i="1"/>
  <c r="AA70" i="1"/>
  <c r="AN34" i="1"/>
  <c r="AE66" i="1"/>
  <c r="AF18" i="1"/>
  <c r="AA66" i="1"/>
  <c r="AQ78" i="1"/>
  <c r="AR46" i="1"/>
  <c r="AM70" i="1"/>
  <c r="AH118" i="1"/>
  <c r="AN46" i="1"/>
  <c r="AD134" i="1"/>
  <c r="Z22" i="1"/>
  <c r="AQ22" i="1"/>
  <c r="AI50" i="1"/>
  <c r="AA54" i="1"/>
  <c r="AH66" i="1"/>
  <c r="AC62" i="1"/>
  <c r="AA62" i="1"/>
  <c r="AJ82" i="1"/>
  <c r="AR98" i="1"/>
  <c r="AT62" i="1"/>
  <c r="AF98" i="1"/>
  <c r="AQ66" i="1"/>
  <c r="AE130" i="1"/>
  <c r="AI134" i="1"/>
  <c r="AE106" i="1"/>
  <c r="AF86" i="1"/>
  <c r="AT134" i="1"/>
  <c r="AA122" i="1"/>
  <c r="AA118" i="1"/>
  <c r="AI114" i="1"/>
  <c r="AS14" i="1"/>
  <c r="AM38" i="1"/>
  <c r="AR42" i="1"/>
  <c r="AJ78" i="1"/>
  <c r="AI30" i="1"/>
  <c r="AR34" i="1"/>
  <c r="AI74" i="1"/>
  <c r="AJ18" i="1"/>
  <c r="AF78" i="1"/>
  <c r="AQ142" i="1"/>
  <c r="AE86" i="1"/>
  <c r="AF46" i="1"/>
  <c r="AD142" i="1"/>
  <c r="AC14" i="1"/>
  <c r="AQ26" i="1"/>
  <c r="AR14" i="1"/>
  <c r="AT14" i="1"/>
  <c r="AI18" i="1"/>
  <c r="AB26" i="1"/>
  <c r="AT22" i="1"/>
  <c r="AQ58" i="1"/>
  <c r="AM54" i="1"/>
  <c r="AB18" i="1"/>
  <c r="AK62" i="1"/>
  <c r="AI62" i="1"/>
  <c r="AR82" i="1"/>
  <c r="AA30" i="1"/>
  <c r="AB66" i="1"/>
  <c r="AB90" i="1"/>
  <c r="AF74" i="1"/>
  <c r="AK102" i="1"/>
  <c r="AA138" i="1"/>
  <c r="AM106" i="1"/>
  <c r="AE142" i="1"/>
  <c r="AA106" i="1"/>
  <c r="AT142" i="1"/>
  <c r="AI142" i="1"/>
  <c r="AI138" i="1"/>
  <c r="AI130" i="1"/>
  <c r="AK14" i="1"/>
  <c r="AE26" i="1"/>
  <c r="AM42" i="1"/>
  <c r="AN42" i="1"/>
  <c r="AB78" i="1"/>
  <c r="AQ18" i="1"/>
  <c r="AJ86" i="1"/>
  <c r="AC42" i="1"/>
  <c r="Z78" i="1"/>
  <c r="AR18" i="1"/>
  <c r="AB86" i="1"/>
  <c r="Z110" i="1"/>
  <c r="AD106" i="1"/>
  <c r="AF82" i="1"/>
  <c r="AH126" i="1"/>
  <c r="AT106" i="1"/>
  <c r="AJ74" i="1"/>
  <c r="AG14" i="1"/>
  <c r="Z14" i="1"/>
  <c r="AJ26" i="1"/>
  <c r="AD30" i="1"/>
  <c r="AA58" i="1"/>
  <c r="AI54" i="1"/>
  <c r="AN18" i="1"/>
  <c r="AN66" i="1"/>
  <c r="AQ62" i="1"/>
  <c r="AE82" i="1"/>
  <c r="AM26" i="1"/>
  <c r="AR70" i="1"/>
  <c r="AH110" i="1"/>
  <c r="AB74" i="1"/>
  <c r="AA110" i="1"/>
  <c r="AT70" i="1"/>
  <c r="AL122" i="1"/>
  <c r="AF102" i="1"/>
  <c r="AM142" i="1"/>
  <c r="AQ138" i="1"/>
  <c r="AQ126" i="1"/>
  <c r="AQ114" i="1"/>
  <c r="AQ14" i="1"/>
  <c r="AP46" i="1"/>
  <c r="AI42" i="1"/>
  <c r="AJ94" i="1"/>
  <c r="AN78" i="1"/>
  <c r="AK42" i="1"/>
  <c r="AP78" i="1"/>
  <c r="AI46" i="1"/>
  <c r="AR86" i="1"/>
  <c r="AJ46" i="1"/>
  <c r="AN82" i="1"/>
  <c r="AA46" i="1"/>
  <c r="AR74" i="1"/>
  <c r="Z19" i="1"/>
  <c r="AD19" i="1"/>
  <c r="AH19" i="1"/>
  <c r="AL19" i="1"/>
  <c r="AP19" i="1"/>
  <c r="AT19" i="1"/>
  <c r="AA23" i="1"/>
  <c r="AE23" i="1"/>
  <c r="AI23" i="1"/>
  <c r="AM23" i="1"/>
  <c r="AQ23" i="1"/>
  <c r="AC27" i="1"/>
  <c r="AG27" i="1"/>
  <c r="AK27" i="1"/>
  <c r="AO27" i="1"/>
  <c r="AS27" i="1"/>
  <c r="AA31" i="1"/>
  <c r="AE31" i="1"/>
  <c r="AI31" i="1"/>
  <c r="AM31" i="1"/>
  <c r="AQ31" i="1"/>
  <c r="AC35" i="1"/>
  <c r="AG35" i="1"/>
  <c r="AK35" i="1"/>
  <c r="AO35" i="1"/>
  <c r="AS35" i="1"/>
  <c r="AA39" i="1"/>
  <c r="AE39" i="1"/>
  <c r="AI39" i="1"/>
  <c r="AM39" i="1"/>
  <c r="AQ39" i="1"/>
  <c r="AC43" i="1"/>
  <c r="AG43" i="1"/>
  <c r="AK43" i="1"/>
  <c r="AO43" i="1"/>
  <c r="AS43" i="1"/>
  <c r="Z47" i="1"/>
  <c r="AD47" i="1"/>
  <c r="AH47" i="1"/>
  <c r="AL47" i="1"/>
  <c r="AC19" i="1"/>
  <c r="AI19" i="1"/>
  <c r="AN19" i="1"/>
  <c r="AS19" i="1"/>
  <c r="AC23" i="1"/>
  <c r="AH23" i="1"/>
  <c r="AN23" i="1"/>
  <c r="AS23" i="1"/>
  <c r="AD27" i="1"/>
  <c r="AI27" i="1"/>
  <c r="AN27" i="1"/>
  <c r="AT27" i="1"/>
  <c r="AD31" i="1"/>
  <c r="AJ31" i="1"/>
  <c r="AO31" i="1"/>
  <c r="AT31" i="1"/>
  <c r="Z35" i="1"/>
  <c r="AE35" i="1"/>
  <c r="AJ35" i="1"/>
  <c r="AP35" i="1"/>
  <c r="Z39" i="1"/>
  <c r="AF39" i="1"/>
  <c r="AK39" i="1"/>
  <c r="AP39" i="1"/>
  <c r="AA43" i="1"/>
  <c r="AF43" i="1"/>
  <c r="AL43" i="1"/>
  <c r="AQ43" i="1"/>
  <c r="AA47" i="1"/>
  <c r="AF47" i="1"/>
  <c r="AK47" i="1"/>
  <c r="AP47" i="1"/>
  <c r="AT47" i="1"/>
  <c r="AA51" i="1"/>
  <c r="AE51" i="1"/>
  <c r="AI51" i="1"/>
  <c r="AM51" i="1"/>
  <c r="AQ51" i="1"/>
  <c r="AC55" i="1"/>
  <c r="AG55" i="1"/>
  <c r="AK55" i="1"/>
  <c r="AB19" i="1"/>
  <c r="AJ19" i="1"/>
  <c r="AQ19" i="1"/>
  <c r="AB23" i="1"/>
  <c r="AJ23" i="1"/>
  <c r="AP23" i="1"/>
  <c r="AB27" i="1"/>
  <c r="AJ27" i="1"/>
  <c r="AQ27" i="1"/>
  <c r="AC31" i="1"/>
  <c r="AK31" i="1"/>
  <c r="AR31" i="1"/>
  <c r="AD35" i="1"/>
  <c r="AL35" i="1"/>
  <c r="AR35" i="1"/>
  <c r="AD39" i="1"/>
  <c r="AL39" i="1"/>
  <c r="AS39" i="1"/>
  <c r="AE43" i="1"/>
  <c r="AM43" i="1"/>
  <c r="AT43" i="1"/>
  <c r="AE47" i="1"/>
  <c r="AM47" i="1"/>
  <c r="AR47" i="1"/>
  <c r="AB51" i="1"/>
  <c r="AG51" i="1"/>
  <c r="AL51" i="1"/>
  <c r="AR51" i="1"/>
  <c r="AB55" i="1"/>
  <c r="AH55" i="1"/>
  <c r="AM55" i="1"/>
  <c r="AQ55" i="1"/>
  <c r="AC59" i="1"/>
  <c r="AG59" i="1"/>
  <c r="AK59" i="1"/>
  <c r="AO59" i="1"/>
  <c r="AS59" i="1"/>
  <c r="Z63" i="1"/>
  <c r="AD63" i="1"/>
  <c r="AH63" i="1"/>
  <c r="AL63" i="1"/>
  <c r="AP63" i="1"/>
  <c r="AT63" i="1"/>
  <c r="AA67" i="1"/>
  <c r="AE67" i="1"/>
  <c r="AI67" i="1"/>
  <c r="AM67" i="1"/>
  <c r="AQ67" i="1"/>
  <c r="AC71" i="1"/>
  <c r="AG71" i="1"/>
  <c r="AK71" i="1"/>
  <c r="AO71" i="1"/>
  <c r="AS71" i="1"/>
  <c r="AA75" i="1"/>
  <c r="AE75" i="1"/>
  <c r="AI75" i="1"/>
  <c r="AM75" i="1"/>
  <c r="AQ75" i="1"/>
  <c r="AC79" i="1"/>
  <c r="AG79" i="1"/>
  <c r="AK79" i="1"/>
  <c r="AO79" i="1"/>
  <c r="AS79" i="1"/>
  <c r="Z83" i="1"/>
  <c r="AD83" i="1"/>
  <c r="AH83" i="1"/>
  <c r="AL83" i="1"/>
  <c r="AP83" i="1"/>
  <c r="AT83" i="1"/>
  <c r="AB87" i="1"/>
  <c r="AF87" i="1"/>
  <c r="AJ87" i="1"/>
  <c r="AN87" i="1"/>
  <c r="AR87" i="1"/>
  <c r="AC91" i="1"/>
  <c r="AG91" i="1"/>
  <c r="AK91" i="1"/>
  <c r="AO91" i="1"/>
  <c r="AS91" i="1"/>
  <c r="AA95" i="1"/>
  <c r="AE95" i="1"/>
  <c r="AI95" i="1"/>
  <c r="AM95" i="1"/>
  <c r="AE19" i="1"/>
  <c r="AM19" i="1"/>
  <c r="AG23" i="1"/>
  <c r="AR23" i="1"/>
  <c r="AE27" i="1"/>
  <c r="AM27" i="1"/>
  <c r="Z31" i="1"/>
  <c r="AH31" i="1"/>
  <c r="AS31" i="1"/>
  <c r="AF35" i="1"/>
  <c r="AN35" i="1"/>
  <c r="AB39" i="1"/>
  <c r="AJ39" i="1"/>
  <c r="AT39" i="1"/>
  <c r="AH43" i="1"/>
  <c r="AP43" i="1"/>
  <c r="AB47" i="1"/>
  <c r="AJ47" i="1"/>
  <c r="AS47" i="1"/>
  <c r="AD51" i="1"/>
  <c r="AK51" i="1"/>
  <c r="AS51" i="1"/>
  <c r="AE55" i="1"/>
  <c r="AL55" i="1"/>
  <c r="AR55" i="1"/>
  <c r="AB59" i="1"/>
  <c r="AH59" i="1"/>
  <c r="AM59" i="1"/>
  <c r="AR59" i="1"/>
  <c r="AB63" i="1"/>
  <c r="AG63" i="1"/>
  <c r="AM63" i="1"/>
  <c r="AR63" i="1"/>
  <c r="AB67" i="1"/>
  <c r="AG67" i="1"/>
  <c r="AL67" i="1"/>
  <c r="AR67" i="1"/>
  <c r="AB71" i="1"/>
  <c r="AH71" i="1"/>
  <c r="AM71" i="1"/>
  <c r="AR71" i="1"/>
  <c r="AC75" i="1"/>
  <c r="AH75" i="1"/>
  <c r="AN75" i="1"/>
  <c r="AS75" i="1"/>
  <c r="AD79" i="1"/>
  <c r="AI79" i="1"/>
  <c r="AN79" i="1"/>
  <c r="AT79" i="1"/>
  <c r="AC83" i="1"/>
  <c r="AI83" i="1"/>
  <c r="AN83" i="1"/>
  <c r="AS83" i="1"/>
  <c r="AD87" i="1"/>
  <c r="AI87" i="1"/>
  <c r="AO87" i="1"/>
  <c r="AT87" i="1"/>
  <c r="AD91" i="1"/>
  <c r="AI91" i="1"/>
  <c r="AN91" i="1"/>
  <c r="AT91" i="1"/>
  <c r="AD95" i="1"/>
  <c r="AJ95" i="1"/>
  <c r="AO95" i="1"/>
  <c r="AS95" i="1"/>
  <c r="Z99" i="1"/>
  <c r="AD99" i="1"/>
  <c r="AH99" i="1"/>
  <c r="AL99" i="1"/>
  <c r="AP99" i="1"/>
  <c r="AT99" i="1"/>
  <c r="AA103" i="1"/>
  <c r="AE103" i="1"/>
  <c r="AI103" i="1"/>
  <c r="AM103" i="1"/>
  <c r="AQ103" i="1"/>
  <c r="AB107" i="1"/>
  <c r="AF107" i="1"/>
  <c r="AJ107" i="1"/>
  <c r="AN107" i="1"/>
  <c r="AR107" i="1"/>
  <c r="AC111" i="1"/>
  <c r="AG111" i="1"/>
  <c r="AK111" i="1"/>
  <c r="AO111" i="1"/>
  <c r="AS111" i="1"/>
  <c r="Z115" i="1"/>
  <c r="AD115" i="1"/>
  <c r="AH115" i="1"/>
  <c r="AL115" i="1"/>
  <c r="AP115" i="1"/>
  <c r="AT115" i="1"/>
  <c r="AB119" i="1"/>
  <c r="AF119" i="1"/>
  <c r="AJ119" i="1"/>
  <c r="AN119" i="1"/>
  <c r="AR119" i="1"/>
  <c r="Z123" i="1"/>
  <c r="AD123" i="1"/>
  <c r="AH123" i="1"/>
  <c r="AL123" i="1"/>
  <c r="AP123" i="1"/>
  <c r="AT123" i="1"/>
  <c r="AA127" i="1"/>
  <c r="AE127" i="1"/>
  <c r="AI127" i="1"/>
  <c r="AM127" i="1"/>
  <c r="AQ127" i="1"/>
  <c r="AB131" i="1"/>
  <c r="AF131" i="1"/>
  <c r="AJ131" i="1"/>
  <c r="AN131" i="1"/>
  <c r="AR131" i="1"/>
  <c r="Z135" i="1"/>
  <c r="AD135" i="1"/>
  <c r="AH135" i="1"/>
  <c r="AL135" i="1"/>
  <c r="AP135" i="1"/>
  <c r="AT135" i="1"/>
  <c r="AB139" i="1"/>
  <c r="AF139" i="1"/>
  <c r="AJ139" i="1"/>
  <c r="AN139" i="1"/>
  <c r="AR139" i="1"/>
  <c r="Z143" i="1"/>
  <c r="AD143" i="1"/>
  <c r="AH143" i="1"/>
  <c r="AL143" i="1"/>
  <c r="AP143" i="1"/>
  <c r="AT143" i="1"/>
  <c r="AR15" i="1"/>
  <c r="AN15" i="1"/>
  <c r="AJ15" i="1"/>
  <c r="AF15" i="1"/>
  <c r="AB15" i="1"/>
  <c r="AB11" i="1"/>
  <c r="AF11" i="1"/>
  <c r="AJ11" i="1"/>
  <c r="AN11" i="1"/>
  <c r="AR11" i="1"/>
  <c r="AA19" i="1"/>
  <c r="AO19" i="1"/>
  <c r="AK23" i="1"/>
  <c r="AF27" i="1"/>
  <c r="AR27" i="1"/>
  <c r="AB31" i="1"/>
  <c r="AN31" i="1"/>
  <c r="AI35" i="1"/>
  <c r="AG39" i="1"/>
  <c r="AR39" i="1"/>
  <c r="AB43" i="1"/>
  <c r="AN43" i="1"/>
  <c r="AI47" i="1"/>
  <c r="AF51" i="1"/>
  <c r="AO51" i="1"/>
  <c r="AA55" i="1"/>
  <c r="AJ55" i="1"/>
  <c r="AS55" i="1"/>
  <c r="AE59" i="1"/>
  <c r="AL59" i="1"/>
  <c r="AT59" i="1"/>
  <c r="AE63" i="1"/>
  <c r="AK63" i="1"/>
  <c r="AS63" i="1"/>
  <c r="AD67" i="1"/>
  <c r="AK67" i="1"/>
  <c r="AS67" i="1"/>
  <c r="AE71" i="1"/>
  <c r="AL71" i="1"/>
  <c r="AT71" i="1"/>
  <c r="AF75" i="1"/>
  <c r="AL75" i="1"/>
  <c r="AT75" i="1"/>
  <c r="Z79" i="1"/>
  <c r="AF79" i="1"/>
  <c r="AM79" i="1"/>
  <c r="AF83" i="1"/>
  <c r="AM83" i="1"/>
  <c r="Z87" i="1"/>
  <c r="AG87" i="1"/>
  <c r="AM87" i="1"/>
  <c r="Z91" i="1"/>
  <c r="AF91" i="1"/>
  <c r="AM91" i="1"/>
  <c r="Z95" i="1"/>
  <c r="AG95" i="1"/>
  <c r="AN95" i="1"/>
  <c r="AT95" i="1"/>
  <c r="AC99" i="1"/>
  <c r="AI99" i="1"/>
  <c r="AN99" i="1"/>
  <c r="AS99" i="1"/>
  <c r="AC103" i="1"/>
  <c r="AH103" i="1"/>
  <c r="AN103" i="1"/>
  <c r="AS103" i="1"/>
  <c r="AC107" i="1"/>
  <c r="AH107" i="1"/>
  <c r="AM107" i="1"/>
  <c r="AS107" i="1"/>
  <c r="AB111" i="1"/>
  <c r="AH111" i="1"/>
  <c r="AM111" i="1"/>
  <c r="AR111" i="1"/>
  <c r="AB115" i="1"/>
  <c r="AG115" i="1"/>
  <c r="AM115" i="1"/>
  <c r="AR115" i="1"/>
  <c r="AC119" i="1"/>
  <c r="AH119" i="1"/>
  <c r="AM119" i="1"/>
  <c r="AS119" i="1"/>
  <c r="AC123" i="1"/>
  <c r="AI123" i="1"/>
  <c r="AN123" i="1"/>
  <c r="AS123" i="1"/>
  <c r="AC127" i="1"/>
  <c r="AH127" i="1"/>
  <c r="AN127" i="1"/>
  <c r="AS127" i="1"/>
  <c r="AC131" i="1"/>
  <c r="AH131" i="1"/>
  <c r="AM131" i="1"/>
  <c r="AS131" i="1"/>
  <c r="AC135" i="1"/>
  <c r="AI135" i="1"/>
  <c r="AN135" i="1"/>
  <c r="AS135" i="1"/>
  <c r="AD139" i="1"/>
  <c r="AI139" i="1"/>
  <c r="AO139" i="1"/>
  <c r="AT139" i="1"/>
  <c r="AE143" i="1"/>
  <c r="AJ143" i="1"/>
  <c r="AO143" i="1"/>
  <c r="AT15" i="1"/>
  <c r="AO15" i="1"/>
  <c r="AI15" i="1"/>
  <c r="AD15" i="1"/>
  <c r="AA11" i="1"/>
  <c r="AG11" i="1"/>
  <c r="AL11" i="1"/>
  <c r="AQ11" i="1"/>
  <c r="AF19" i="1"/>
  <c r="AR19" i="1"/>
  <c r="Z23" i="1"/>
  <c r="AL23" i="1"/>
  <c r="AH27" i="1"/>
  <c r="AF31" i="1"/>
  <c r="AP31" i="1"/>
  <c r="AA35" i="1"/>
  <c r="AM35" i="1"/>
  <c r="AH39" i="1"/>
  <c r="AD43" i="1"/>
  <c r="AR43" i="1"/>
  <c r="AN47" i="1"/>
  <c r="AH51" i="1"/>
  <c r="AP51" i="1"/>
  <c r="AD55" i="1"/>
  <c r="AN55" i="1"/>
  <c r="AT55" i="1"/>
  <c r="Z59" i="1"/>
  <c r="AF59" i="1"/>
  <c r="AN59" i="1"/>
  <c r="AF63" i="1"/>
  <c r="AN63" i="1"/>
  <c r="AF67" i="1"/>
  <c r="AN67" i="1"/>
  <c r="AT67" i="1"/>
  <c r="Z71" i="1"/>
  <c r="AF71" i="1"/>
  <c r="AN71" i="1"/>
  <c r="Z75" i="1"/>
  <c r="AG75" i="1"/>
  <c r="AO75" i="1"/>
  <c r="AA79" i="1"/>
  <c r="AH79" i="1"/>
  <c r="AP79" i="1"/>
  <c r="AA83" i="1"/>
  <c r="AG83" i="1"/>
  <c r="AO83" i="1"/>
  <c r="AA87" i="1"/>
  <c r="AH87" i="1"/>
  <c r="AP87" i="1"/>
  <c r="AA91" i="1"/>
  <c r="AH91" i="1"/>
  <c r="AP91" i="1"/>
  <c r="AB95" i="1"/>
  <c r="AH95" i="1"/>
  <c r="AP95" i="1"/>
  <c r="AE99" i="1"/>
  <c r="AJ99" i="1"/>
  <c r="AO99" i="1"/>
  <c r="AD103" i="1"/>
  <c r="AJ103" i="1"/>
  <c r="AO103" i="1"/>
  <c r="AT103" i="1"/>
  <c r="AD107" i="1"/>
  <c r="AI107" i="1"/>
  <c r="AO107" i="1"/>
  <c r="AT107" i="1"/>
  <c r="AD111" i="1"/>
  <c r="AI111" i="1"/>
  <c r="AN111" i="1"/>
  <c r="AT111" i="1"/>
  <c r="AC115" i="1"/>
  <c r="AI115" i="1"/>
  <c r="AN115" i="1"/>
  <c r="AS115" i="1"/>
  <c r="AD119" i="1"/>
  <c r="AI119" i="1"/>
  <c r="AO119" i="1"/>
  <c r="AT119" i="1"/>
  <c r="AE123" i="1"/>
  <c r="AJ123" i="1"/>
  <c r="AO123" i="1"/>
  <c r="AD127" i="1"/>
  <c r="AJ127" i="1"/>
  <c r="AO127" i="1"/>
  <c r="AT127" i="1"/>
  <c r="AD131" i="1"/>
  <c r="AI131" i="1"/>
  <c r="AO131" i="1"/>
  <c r="AT131" i="1"/>
  <c r="AE135" i="1"/>
  <c r="AJ135" i="1"/>
  <c r="AO135" i="1"/>
  <c r="Z139" i="1"/>
  <c r="AE139" i="1"/>
  <c r="AK139" i="1"/>
  <c r="AP139" i="1"/>
  <c r="AA143" i="1"/>
  <c r="AF143" i="1"/>
  <c r="AK143" i="1"/>
  <c r="AQ143" i="1"/>
  <c r="AS15" i="1"/>
  <c r="AM15" i="1"/>
  <c r="AH15" i="1"/>
  <c r="AC15" i="1"/>
  <c r="AC11" i="1"/>
  <c r="AH11" i="1"/>
  <c r="AM11" i="1"/>
  <c r="AS11" i="1"/>
  <c r="AG19" i="1"/>
  <c r="AD23" i="1"/>
  <c r="AO23" i="1"/>
  <c r="Z27" i="1"/>
  <c r="AL27" i="1"/>
  <c r="AG31" i="1"/>
  <c r="AB35" i="1"/>
  <c r="AQ35" i="1"/>
  <c r="AN39" i="1"/>
  <c r="AI43" i="1"/>
  <c r="AC47" i="1"/>
  <c r="AO47" i="1"/>
  <c r="Z51" i="1"/>
  <c r="AJ51" i="1"/>
  <c r="AT51" i="1"/>
  <c r="AF55" i="1"/>
  <c r="AO55" i="1"/>
  <c r="AA59" i="1"/>
  <c r="AI59" i="1"/>
  <c r="AP59" i="1"/>
  <c r="AA63" i="1"/>
  <c r="AI63" i="1"/>
  <c r="AO63" i="1"/>
  <c r="Z67" i="1"/>
  <c r="AH67" i="1"/>
  <c r="AO67" i="1"/>
  <c r="AA71" i="1"/>
  <c r="AI71" i="1"/>
  <c r="AP71" i="1"/>
  <c r="AB75" i="1"/>
  <c r="AJ75" i="1"/>
  <c r="AP75" i="1"/>
  <c r="AB79" i="1"/>
  <c r="AJ79" i="1"/>
  <c r="AQ79" i="1"/>
  <c r="AB83" i="1"/>
  <c r="AJ83" i="1"/>
  <c r="AQ83" i="1"/>
  <c r="AC87" i="1"/>
  <c r="AK87" i="1"/>
  <c r="AQ87" i="1"/>
  <c r="AB91" i="1"/>
  <c r="AJ91" i="1"/>
  <c r="AQ91" i="1"/>
  <c r="AC95" i="1"/>
  <c r="AK95" i="1"/>
  <c r="AQ95" i="1"/>
  <c r="AA99" i="1"/>
  <c r="AF99" i="1"/>
  <c r="AK99" i="1"/>
  <c r="AQ99" i="1"/>
  <c r="AA27" i="1"/>
  <c r="AL31" i="1"/>
  <c r="AT35" i="1"/>
  <c r="AJ59" i="1"/>
  <c r="AJ67" i="1"/>
  <c r="AK75" i="1"/>
  <c r="AK83" i="1"/>
  <c r="AL91" i="1"/>
  <c r="AB99" i="1"/>
  <c r="AF103" i="1"/>
  <c r="AP103" i="1"/>
  <c r="AE107" i="1"/>
  <c r="AP107" i="1"/>
  <c r="AE111" i="1"/>
  <c r="AP111" i="1"/>
  <c r="AE115" i="1"/>
  <c r="AO115" i="1"/>
  <c r="AE119" i="1"/>
  <c r="AP119" i="1"/>
  <c r="AF123" i="1"/>
  <c r="AQ123" i="1"/>
  <c r="AF127" i="1"/>
  <c r="AP127" i="1"/>
  <c r="AE131" i="1"/>
  <c r="AP131" i="1"/>
  <c r="AF135" i="1"/>
  <c r="AQ135" i="1"/>
  <c r="AG139" i="1"/>
  <c r="AQ139" i="1"/>
  <c r="AG143" i="1"/>
  <c r="AR143" i="1"/>
  <c r="AQ15" i="1"/>
  <c r="AG15" i="1"/>
  <c r="AD11" i="1"/>
  <c r="AO11" i="1"/>
  <c r="AF23" i="1"/>
  <c r="AP27" i="1"/>
  <c r="Z43" i="1"/>
  <c r="AG47" i="1"/>
  <c r="AC51" i="1"/>
  <c r="Z55" i="1"/>
  <c r="AQ59" i="1"/>
  <c r="AC63" i="1"/>
  <c r="AP67" i="1"/>
  <c r="AD71" i="1"/>
  <c r="AR75" i="1"/>
  <c r="AE79" i="1"/>
  <c r="AR83" i="1"/>
  <c r="AE87" i="1"/>
  <c r="AR91" i="1"/>
  <c r="AF95" i="1"/>
  <c r="AG99" i="1"/>
  <c r="AG103" i="1"/>
  <c r="AR103" i="1"/>
  <c r="AG107" i="1"/>
  <c r="AQ107" i="1"/>
  <c r="AF111" i="1"/>
  <c r="AQ111" i="1"/>
  <c r="AF115" i="1"/>
  <c r="AQ115" i="1"/>
  <c r="AG119" i="1"/>
  <c r="AQ119" i="1"/>
  <c r="AG123" i="1"/>
  <c r="AR123" i="1"/>
  <c r="AG127" i="1"/>
  <c r="AR127" i="1"/>
  <c r="AG131" i="1"/>
  <c r="AQ131" i="1"/>
  <c r="AG135" i="1"/>
  <c r="AR135" i="1"/>
  <c r="AH139" i="1"/>
  <c r="AS139" i="1"/>
  <c r="AI143" i="1"/>
  <c r="AS143" i="1"/>
  <c r="AP15" i="1"/>
  <c r="AE15" i="1"/>
  <c r="AE11" i="1"/>
  <c r="AP11" i="1"/>
  <c r="AK19" i="1"/>
  <c r="AT23" i="1"/>
  <c r="AC39" i="1"/>
  <c r="AJ43" i="1"/>
  <c r="AQ47" i="1"/>
  <c r="AN51" i="1"/>
  <c r="AI55" i="1"/>
  <c r="AJ63" i="1"/>
  <c r="AJ71" i="1"/>
  <c r="AL79" i="1"/>
  <c r="AL87" i="1"/>
  <c r="AL95" i="1"/>
  <c r="AM99" i="1"/>
  <c r="Z103" i="1"/>
  <c r="AK103" i="1"/>
  <c r="Z107" i="1"/>
  <c r="AK107" i="1"/>
  <c r="Z111" i="1"/>
  <c r="AJ111" i="1"/>
  <c r="AJ115" i="1"/>
  <c r="Z119" i="1"/>
  <c r="AK119" i="1"/>
  <c r="AA123" i="1"/>
  <c r="AK123" i="1"/>
  <c r="Z127" i="1"/>
  <c r="AK127" i="1"/>
  <c r="Z131" i="1"/>
  <c r="AK131" i="1"/>
  <c r="AA135" i="1"/>
  <c r="AK135" i="1"/>
  <c r="AA139" i="1"/>
  <c r="AL139" i="1"/>
  <c r="AB143" i="1"/>
  <c r="AM143" i="1"/>
  <c r="AL15" i="1"/>
  <c r="AA15" i="1"/>
  <c r="AI11" i="1"/>
  <c r="AT11" i="1"/>
  <c r="AH35" i="1"/>
  <c r="AO39" i="1"/>
  <c r="AP55" i="1"/>
  <c r="AD59" i="1"/>
  <c r="AQ63" i="1"/>
  <c r="AC67" i="1"/>
  <c r="AQ71" i="1"/>
  <c r="AD75" i="1"/>
  <c r="AR79" i="1"/>
  <c r="AE83" i="1"/>
  <c r="AS87" i="1"/>
  <c r="AE91" i="1"/>
  <c r="AR95" i="1"/>
  <c r="AR99" i="1"/>
  <c r="AB103" i="1"/>
  <c r="AL103" i="1"/>
  <c r="AA107" i="1"/>
  <c r="AL107" i="1"/>
  <c r="AA111" i="1"/>
  <c r="AL111" i="1"/>
  <c r="AA115" i="1"/>
  <c r="AK115" i="1"/>
  <c r="AA119" i="1"/>
  <c r="AL119" i="1"/>
  <c r="AB123" i="1"/>
  <c r="AM123" i="1"/>
  <c r="AB127" i="1"/>
  <c r="AL127" i="1"/>
  <c r="AA131" i="1"/>
  <c r="AL131" i="1"/>
  <c r="AB135" i="1"/>
  <c r="AM135" i="1"/>
  <c r="AC139" i="1"/>
  <c r="AM139" i="1"/>
  <c r="AC143" i="1"/>
  <c r="AN143" i="1"/>
  <c r="AK15" i="1"/>
  <c r="Z15" i="1"/>
  <c r="AK11" i="1"/>
  <c r="Z11" i="1"/>
  <c r="AV91" i="1" l="1"/>
  <c r="AU14" i="1"/>
  <c r="AV139" i="1"/>
  <c r="AV35" i="1"/>
  <c r="AV87" i="1"/>
  <c r="AV75" i="1"/>
  <c r="AV63" i="1"/>
  <c r="AV39" i="1"/>
  <c r="AV23" i="1"/>
  <c r="AU46" i="1"/>
  <c r="AU42" i="1"/>
  <c r="AU86" i="1"/>
  <c r="AU54" i="1"/>
  <c r="AU62" i="1"/>
  <c r="AU98" i="1"/>
  <c r="AU66" i="1"/>
  <c r="AU34" i="1"/>
  <c r="AU58" i="1"/>
  <c r="AU134" i="1"/>
  <c r="AU102" i="1"/>
  <c r="AV11" i="1"/>
  <c r="AV111" i="1"/>
  <c r="AV103" i="1"/>
  <c r="AV115" i="1"/>
  <c r="AV131" i="1"/>
  <c r="AV59" i="1"/>
  <c r="AV79" i="1"/>
  <c r="AV123" i="1"/>
  <c r="AV99" i="1"/>
  <c r="AV27" i="1"/>
  <c r="AV51" i="1"/>
  <c r="AU30" i="1"/>
  <c r="AU22" i="1"/>
  <c r="AU70" i="1"/>
  <c r="AU38" i="1"/>
  <c r="AU122" i="1"/>
  <c r="AU130" i="1"/>
  <c r="AU118" i="1"/>
  <c r="AV71" i="1"/>
  <c r="AV127" i="1"/>
  <c r="AV135" i="1"/>
  <c r="AV83" i="1"/>
  <c r="AV95" i="1"/>
  <c r="AV143" i="1"/>
  <c r="AV67" i="1"/>
  <c r="AV55" i="1"/>
  <c r="AV47" i="1"/>
  <c r="AV31" i="1"/>
  <c r="AV19" i="1"/>
  <c r="AU78" i="1"/>
  <c r="AU82" i="1"/>
  <c r="AU10" i="1"/>
  <c r="AU138" i="1"/>
  <c r="AU106" i="1"/>
  <c r="AV15" i="1"/>
  <c r="AV107" i="1"/>
  <c r="AV119" i="1"/>
  <c r="AV43" i="1"/>
  <c r="AU110" i="1"/>
  <c r="AU18" i="1"/>
  <c r="AU94" i="1"/>
  <c r="AU114" i="1"/>
  <c r="AU50" i="1"/>
  <c r="AU126" i="1"/>
  <c r="AU26" i="1"/>
  <c r="AU74" i="1"/>
  <c r="AU142" i="1"/>
  <c r="AU90" i="1"/>
  <c r="AV145" i="1" l="1"/>
  <c r="AU145" i="1"/>
  <c r="J153" i="1" l="1"/>
  <c r="M153" i="1"/>
  <c r="AU146" i="1"/>
  <c r="C4" i="1" s="1"/>
  <c r="AV146" i="1"/>
  <c r="D153" i="1" s="1"/>
  <c r="J152" i="1" l="1"/>
  <c r="N152" i="1"/>
  <c r="D152" i="1"/>
  <c r="D2" i="1"/>
  <c r="H153" i="1"/>
  <c r="D3" i="1"/>
  <c r="C3" i="1"/>
  <c r="C2" i="1"/>
  <c r="M152" i="1"/>
  <c r="I152" i="1"/>
  <c r="R152" i="1"/>
  <c r="X152" i="1"/>
  <c r="L153" i="1"/>
  <c r="X153" i="1"/>
  <c r="O152" i="1"/>
  <c r="I153" i="1"/>
  <c r="O153" i="1"/>
  <c r="L152" i="1"/>
  <c r="R153" i="1"/>
  <c r="F153" i="1"/>
  <c r="F152" i="1"/>
  <c r="U153" i="1"/>
  <c r="U152" i="1"/>
  <c r="S152" i="1"/>
  <c r="S153" i="1"/>
  <c r="W152" i="1"/>
  <c r="W153" i="1"/>
  <c r="N153" i="1"/>
  <c r="E153" i="1"/>
  <c r="E152" i="1"/>
  <c r="T152" i="1"/>
  <c r="T153" i="1"/>
  <c r="H152" i="1"/>
  <c r="E2" i="1" l="1"/>
</calcChain>
</file>

<file path=xl/sharedStrings.xml><?xml version="1.0" encoding="utf-8"?>
<sst xmlns="http://schemas.openxmlformats.org/spreadsheetml/2006/main" count="6" uniqueCount="6">
  <si>
    <t>Liczba zębów mniejszego koła</t>
  </si>
  <si>
    <t>Suma liczby zębów obu kół zębatych</t>
  </si>
  <si>
    <t>Arkusz ma zastosowanie dla przekładni o sumie zębów współpracujących od 80 do 100 oraz uwzględnia minimalną liczbę zębów.</t>
  </si>
  <si>
    <t>i1</t>
  </si>
  <si>
    <t>i2</t>
  </si>
  <si>
    <t>tol.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</si>
</sst>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0" tint="-0.1499984740745262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6"/>
  <sheetViews>
    <sheetView tabSelected="1" topLeftCell="A55" zoomScale="55" zoomScaleNormal="55" workbookViewId="0">
      <selection activeCell="R83" sqref="R83"/>
    </sheetView>
  </sheetViews>
  <sheetFormatPr defaultRowHeight="15" x14ac:dyDescent="0.25"/>
  <cols>
    <col min="2" max="2" width="11" bestFit="1" customWidth="1"/>
    <col min="3" max="3" width="27.7109375" customWidth="1"/>
  </cols>
  <sheetData>
    <row r="1" spans="1:50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3.25" x14ac:dyDescent="0.25">
      <c r="A2" s="10" t="s">
        <v>3</v>
      </c>
      <c r="B2" s="26">
        <v>1.41</v>
      </c>
      <c r="C2" s="11" t="str">
        <f>CONCATENATE("z1 = ",AU145,"    z2 = ",AU146)</f>
        <v>z1 = 47    z2 = 33</v>
      </c>
      <c r="D2" s="23">
        <f>IF(AU145/AU146&lt;1,AU146/AU145,AU145/AU146)</f>
        <v>1.4242424242424243</v>
      </c>
      <c r="E2" s="12" t="str">
        <f>CONCATENATE("Arkusz służy znalezieniu wartości ",C2," oraz ",C3," wśród dostepnych przełożeń z zakładaną tolerancją na poziomie ",C4,".")</f>
        <v>Arkusz służy znalezieniu wartości z1 = 47    z2 = 33 oraz z1 = 21    z2 = 59 wśród dostepnych przełożeń z zakładaną tolerancją na poziomie z1 + z2 = 80.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23.25" x14ac:dyDescent="0.25">
      <c r="A3" s="10" t="s">
        <v>4</v>
      </c>
      <c r="B3" s="27">
        <f>1.41^3</f>
        <v>2.8032209999999993</v>
      </c>
      <c r="C3" s="11" t="str">
        <f>CONCATENATE("z1 = ",AV145,"    z2 = ",AV146)</f>
        <v>z1 = 21    z2 = 59</v>
      </c>
      <c r="D3" s="23">
        <f>IF(AV146/AV145&lt;1,AV145/AV146,AV146/AV145)</f>
        <v>2.8095238095238093</v>
      </c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3.25" x14ac:dyDescent="0.25">
      <c r="A4" s="10" t="s">
        <v>5</v>
      </c>
      <c r="B4" s="28">
        <v>0.1</v>
      </c>
      <c r="C4" s="11" t="str">
        <f>CONCATENATE("z1 + z2 = ",SUM(AU145:AU146))</f>
        <v>z1 + z2 = 80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x14ac:dyDescent="0.25">
      <c r="A6" s="9"/>
      <c r="B6" s="13"/>
      <c r="C6" s="30" t="s">
        <v>0</v>
      </c>
      <c r="D6" s="31" t="s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x14ac:dyDescent="0.25">
      <c r="A7" s="9"/>
      <c r="B7" s="13"/>
      <c r="C7" s="30"/>
      <c r="D7" s="14">
        <v>70</v>
      </c>
      <c r="E7" s="14">
        <v>71</v>
      </c>
      <c r="F7" s="17">
        <v>72</v>
      </c>
      <c r="G7" s="17">
        <v>73</v>
      </c>
      <c r="H7" s="17">
        <v>74</v>
      </c>
      <c r="I7" s="17">
        <v>75</v>
      </c>
      <c r="J7" s="17">
        <v>76</v>
      </c>
      <c r="K7" s="17">
        <v>77</v>
      </c>
      <c r="L7" s="17">
        <v>78</v>
      </c>
      <c r="M7" s="17">
        <v>79</v>
      </c>
      <c r="N7" s="17">
        <v>80</v>
      </c>
      <c r="O7" s="17">
        <v>81</v>
      </c>
      <c r="P7" s="17">
        <v>82</v>
      </c>
      <c r="Q7" s="17">
        <v>83</v>
      </c>
      <c r="R7" s="17">
        <v>84</v>
      </c>
      <c r="S7" s="17">
        <v>85</v>
      </c>
      <c r="T7" s="17">
        <v>86</v>
      </c>
      <c r="U7" s="17">
        <v>87</v>
      </c>
      <c r="V7" s="17">
        <v>88</v>
      </c>
      <c r="W7" s="17">
        <v>89</v>
      </c>
      <c r="X7" s="17">
        <v>90</v>
      </c>
      <c r="Y7" s="9"/>
      <c r="Z7" s="15">
        <v>80</v>
      </c>
      <c r="AA7" s="15">
        <v>81</v>
      </c>
      <c r="AB7" s="15">
        <v>82</v>
      </c>
      <c r="AC7" s="15">
        <v>83</v>
      </c>
      <c r="AD7" s="15">
        <v>84</v>
      </c>
      <c r="AE7" s="15">
        <v>85</v>
      </c>
      <c r="AF7" s="15">
        <v>86</v>
      </c>
      <c r="AG7" s="15">
        <v>87</v>
      </c>
      <c r="AH7" s="15">
        <v>88</v>
      </c>
      <c r="AI7" s="15">
        <v>89</v>
      </c>
      <c r="AJ7" s="15">
        <v>90</v>
      </c>
      <c r="AK7" s="15">
        <v>91</v>
      </c>
      <c r="AL7" s="15">
        <v>92</v>
      </c>
      <c r="AM7" s="15">
        <v>93</v>
      </c>
      <c r="AN7" s="15">
        <v>94</v>
      </c>
      <c r="AO7" s="15">
        <v>95</v>
      </c>
      <c r="AP7" s="15">
        <v>96</v>
      </c>
      <c r="AQ7" s="15">
        <v>97</v>
      </c>
      <c r="AR7" s="15">
        <v>98</v>
      </c>
      <c r="AS7" s="15">
        <v>99</v>
      </c>
      <c r="AT7" s="15">
        <v>100</v>
      </c>
      <c r="AU7" s="16"/>
      <c r="AV7" s="16"/>
      <c r="AW7" s="9"/>
      <c r="AX7" s="9"/>
    </row>
    <row r="8" spans="1:50" x14ac:dyDescent="0.25">
      <c r="A8" s="9"/>
      <c r="B8" s="9"/>
      <c r="C8" s="29">
        <v>17</v>
      </c>
      <c r="D8" s="2">
        <f>D$7-$C8</f>
        <v>53</v>
      </c>
      <c r="E8" s="3">
        <f t="shared" ref="E8:X8" si="0">E$7-$C8</f>
        <v>54</v>
      </c>
      <c r="F8" s="2">
        <f t="shared" si="0"/>
        <v>55</v>
      </c>
      <c r="G8" s="3">
        <f t="shared" si="0"/>
        <v>56</v>
      </c>
      <c r="H8" s="2">
        <f t="shared" si="0"/>
        <v>57</v>
      </c>
      <c r="I8" s="3">
        <f t="shared" si="0"/>
        <v>58</v>
      </c>
      <c r="J8" s="2">
        <f t="shared" si="0"/>
        <v>59</v>
      </c>
      <c r="K8" s="3">
        <f t="shared" si="0"/>
        <v>60</v>
      </c>
      <c r="L8" s="2">
        <f t="shared" si="0"/>
        <v>61</v>
      </c>
      <c r="M8" s="3">
        <f t="shared" si="0"/>
        <v>62</v>
      </c>
      <c r="N8" s="2">
        <f t="shared" si="0"/>
        <v>63</v>
      </c>
      <c r="O8" s="3">
        <f t="shared" si="0"/>
        <v>64</v>
      </c>
      <c r="P8" s="2">
        <f t="shared" si="0"/>
        <v>65</v>
      </c>
      <c r="Q8" s="3">
        <f t="shared" si="0"/>
        <v>66</v>
      </c>
      <c r="R8" s="2">
        <f t="shared" si="0"/>
        <v>67</v>
      </c>
      <c r="S8" s="3">
        <f t="shared" si="0"/>
        <v>68</v>
      </c>
      <c r="T8" s="2">
        <f t="shared" si="0"/>
        <v>69</v>
      </c>
      <c r="U8" s="3">
        <f t="shared" si="0"/>
        <v>70</v>
      </c>
      <c r="V8" s="2">
        <f t="shared" si="0"/>
        <v>71</v>
      </c>
      <c r="W8" s="3">
        <f t="shared" si="0"/>
        <v>72</v>
      </c>
      <c r="X8" s="2">
        <f t="shared" si="0"/>
        <v>73</v>
      </c>
      <c r="Y8" s="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9"/>
      <c r="AX8" s="9"/>
    </row>
    <row r="9" spans="1:50" x14ac:dyDescent="0.25">
      <c r="A9" s="9"/>
      <c r="B9" s="9"/>
      <c r="C9" s="29"/>
      <c r="D9" s="4">
        <f>IF(D8/$C8&lt;1,1/(D8/$C8),D8/$C8)</f>
        <v>3.1176470588235294</v>
      </c>
      <c r="E9" s="5">
        <f t="shared" ref="E9:X9" si="1">IF(E8/$C8&lt;1,1/(E8/$C8),E8/$C8)</f>
        <v>3.1764705882352939</v>
      </c>
      <c r="F9" s="4">
        <f t="shared" si="1"/>
        <v>3.2352941176470589</v>
      </c>
      <c r="G9" s="5">
        <f t="shared" si="1"/>
        <v>3.2941176470588234</v>
      </c>
      <c r="H9" s="4">
        <f t="shared" si="1"/>
        <v>3.3529411764705883</v>
      </c>
      <c r="I9" s="5">
        <f t="shared" si="1"/>
        <v>3.4117647058823528</v>
      </c>
      <c r="J9" s="4">
        <f t="shared" si="1"/>
        <v>3.4705882352941178</v>
      </c>
      <c r="K9" s="5">
        <f t="shared" si="1"/>
        <v>3.5294117647058822</v>
      </c>
      <c r="L9" s="4">
        <f t="shared" si="1"/>
        <v>3.5882352941176472</v>
      </c>
      <c r="M9" s="5">
        <f t="shared" si="1"/>
        <v>3.6470588235294117</v>
      </c>
      <c r="N9" s="4">
        <f t="shared" si="1"/>
        <v>3.7058823529411766</v>
      </c>
      <c r="O9" s="5">
        <f t="shared" si="1"/>
        <v>3.7647058823529411</v>
      </c>
      <c r="P9" s="4">
        <f t="shared" si="1"/>
        <v>3.8235294117647061</v>
      </c>
      <c r="Q9" s="5">
        <f t="shared" si="1"/>
        <v>3.8823529411764706</v>
      </c>
      <c r="R9" s="4">
        <f t="shared" si="1"/>
        <v>3.9411764705882355</v>
      </c>
      <c r="S9" s="5">
        <f t="shared" si="1"/>
        <v>4</v>
      </c>
      <c r="T9" s="4">
        <f t="shared" si="1"/>
        <v>4.0588235294117645</v>
      </c>
      <c r="U9" s="5">
        <f t="shared" si="1"/>
        <v>4.117647058823529</v>
      </c>
      <c r="V9" s="4">
        <f t="shared" si="1"/>
        <v>4.1764705882352944</v>
      </c>
      <c r="W9" s="5">
        <f t="shared" si="1"/>
        <v>4.2352941176470589</v>
      </c>
      <c r="X9" s="4">
        <f t="shared" si="1"/>
        <v>4.2941176470588234</v>
      </c>
      <c r="Y9" s="9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9"/>
      <c r="AX9" s="9"/>
    </row>
    <row r="10" spans="1:50" x14ac:dyDescent="0.25">
      <c r="A10" s="9"/>
      <c r="B10" s="9"/>
      <c r="C10" s="29"/>
      <c r="D10" s="6" t="str">
        <f>IF(IF(ABS($B$2-D9)&lt;$B$4,ABS($B$2-D9),"")=0,0.0000001,IF(ABS($B$2-D9)&lt;$B$4,ABS($B$2-D9),""))</f>
        <v/>
      </c>
      <c r="E10" s="6" t="str">
        <f t="shared" ref="E10:X10" si="2">IF(IF(ABS($B$2-E9)&lt;$B$4,ABS($B$2-E9),"")=0,0.0000001,IF(ABS($B$2-E9)&lt;$B$4,ABS($B$2-E9),""))</f>
        <v/>
      </c>
      <c r="F10" s="6" t="str">
        <f t="shared" si="2"/>
        <v/>
      </c>
      <c r="G10" s="6" t="str">
        <f t="shared" si="2"/>
        <v/>
      </c>
      <c r="H10" s="6" t="str">
        <f t="shared" si="2"/>
        <v/>
      </c>
      <c r="I10" s="6" t="str">
        <f t="shared" si="2"/>
        <v/>
      </c>
      <c r="J10" s="6" t="str">
        <f t="shared" si="2"/>
        <v/>
      </c>
      <c r="K10" s="6" t="str">
        <f t="shared" si="2"/>
        <v/>
      </c>
      <c r="L10" s="6" t="str">
        <f t="shared" si="2"/>
        <v/>
      </c>
      <c r="M10" s="6" t="str">
        <f t="shared" si="2"/>
        <v/>
      </c>
      <c r="N10" s="6" t="str">
        <f t="shared" si="2"/>
        <v/>
      </c>
      <c r="O10" s="6" t="str">
        <f t="shared" si="2"/>
        <v/>
      </c>
      <c r="P10" s="6" t="str">
        <f t="shared" si="2"/>
        <v/>
      </c>
      <c r="Q10" s="6" t="str">
        <f t="shared" si="2"/>
        <v/>
      </c>
      <c r="R10" s="6" t="str">
        <f t="shared" si="2"/>
        <v/>
      </c>
      <c r="S10" s="6" t="str">
        <f t="shared" si="2"/>
        <v/>
      </c>
      <c r="T10" s="6" t="str">
        <f t="shared" si="2"/>
        <v/>
      </c>
      <c r="U10" s="6" t="str">
        <f t="shared" si="2"/>
        <v/>
      </c>
      <c r="V10" s="6" t="str">
        <f t="shared" si="2"/>
        <v/>
      </c>
      <c r="W10" s="6" t="str">
        <f t="shared" si="2"/>
        <v/>
      </c>
      <c r="X10" s="6" t="str">
        <f t="shared" si="2"/>
        <v/>
      </c>
      <c r="Y10" s="9"/>
      <c r="Z10" s="8" t="str">
        <f>IF(D10=$Y$154,IF(D$7=$Y$151,$C8,""),"")</f>
        <v/>
      </c>
      <c r="AA10" s="8" t="str">
        <f t="shared" ref="AA10:AT10" si="3">IF(E10=$Y$154,IF(E$7=$Y$151,$C8,""),"")</f>
        <v/>
      </c>
      <c r="AB10" s="8" t="str">
        <f t="shared" si="3"/>
        <v/>
      </c>
      <c r="AC10" s="8" t="str">
        <f t="shared" si="3"/>
        <v/>
      </c>
      <c r="AD10" s="8" t="str">
        <f t="shared" si="3"/>
        <v/>
      </c>
      <c r="AE10" s="8" t="str">
        <f t="shared" si="3"/>
        <v/>
      </c>
      <c r="AF10" s="8" t="str">
        <f t="shared" si="3"/>
        <v/>
      </c>
      <c r="AG10" s="8" t="str">
        <f t="shared" si="3"/>
        <v/>
      </c>
      <c r="AH10" s="8" t="str">
        <f t="shared" si="3"/>
        <v/>
      </c>
      <c r="AI10" s="8" t="str">
        <f t="shared" si="3"/>
        <v/>
      </c>
      <c r="AJ10" s="8" t="str">
        <f t="shared" si="3"/>
        <v/>
      </c>
      <c r="AK10" s="8" t="str">
        <f t="shared" si="3"/>
        <v/>
      </c>
      <c r="AL10" s="8" t="str">
        <f t="shared" si="3"/>
        <v/>
      </c>
      <c r="AM10" s="8" t="str">
        <f t="shared" si="3"/>
        <v/>
      </c>
      <c r="AN10" s="8" t="str">
        <f t="shared" si="3"/>
        <v/>
      </c>
      <c r="AO10" s="8" t="str">
        <f t="shared" si="3"/>
        <v/>
      </c>
      <c r="AP10" s="8" t="str">
        <f t="shared" si="3"/>
        <v/>
      </c>
      <c r="AQ10" s="8" t="str">
        <f t="shared" si="3"/>
        <v/>
      </c>
      <c r="AR10" s="8" t="str">
        <f t="shared" si="3"/>
        <v/>
      </c>
      <c r="AS10" s="8" t="str">
        <f t="shared" si="3"/>
        <v/>
      </c>
      <c r="AT10" s="8" t="str">
        <f t="shared" si="3"/>
        <v/>
      </c>
      <c r="AU10" s="8">
        <f>MIN(Z10:AT10)</f>
        <v>0</v>
      </c>
      <c r="AV10" s="16"/>
      <c r="AW10" s="9"/>
      <c r="AX10" s="9"/>
    </row>
    <row r="11" spans="1:50" x14ac:dyDescent="0.25">
      <c r="A11" s="9"/>
      <c r="B11" s="9"/>
      <c r="C11" s="29"/>
      <c r="D11" s="7" t="str">
        <f>IF(IF(ABS($B$3-D9)&lt;$B$4,ABS($B$3-D9),"")=0,0.0000001,IF(ABS($B$3-D9)&lt;$B$4,ABS($B$3-D9),""))</f>
        <v/>
      </c>
      <c r="E11" s="7" t="str">
        <f t="shared" ref="E11:X11" si="4">IF(IF(ABS($B$3-E9)&lt;$B$4,ABS($B$3-E9),"")=0,0.0000001,IF(ABS($B$3-E9)&lt;$B$4,ABS($B$3-E9),""))</f>
        <v/>
      </c>
      <c r="F11" s="7" t="str">
        <f t="shared" si="4"/>
        <v/>
      </c>
      <c r="G11" s="7" t="str">
        <f t="shared" si="4"/>
        <v/>
      </c>
      <c r="H11" s="7" t="str">
        <f t="shared" si="4"/>
        <v/>
      </c>
      <c r="I11" s="7" t="str">
        <f t="shared" si="4"/>
        <v/>
      </c>
      <c r="J11" s="7" t="str">
        <f t="shared" si="4"/>
        <v/>
      </c>
      <c r="K11" s="7" t="str">
        <f t="shared" si="4"/>
        <v/>
      </c>
      <c r="L11" s="7" t="str">
        <f t="shared" si="4"/>
        <v/>
      </c>
      <c r="M11" s="7" t="str">
        <f t="shared" si="4"/>
        <v/>
      </c>
      <c r="N11" s="7" t="str">
        <f t="shared" si="4"/>
        <v/>
      </c>
      <c r="O11" s="7" t="str">
        <f t="shared" si="4"/>
        <v/>
      </c>
      <c r="P11" s="7" t="str">
        <f t="shared" si="4"/>
        <v/>
      </c>
      <c r="Q11" s="7" t="str">
        <f t="shared" si="4"/>
        <v/>
      </c>
      <c r="R11" s="7" t="str">
        <f t="shared" si="4"/>
        <v/>
      </c>
      <c r="S11" s="7" t="str">
        <f t="shared" si="4"/>
        <v/>
      </c>
      <c r="T11" s="7" t="str">
        <f t="shared" si="4"/>
        <v/>
      </c>
      <c r="U11" s="7" t="str">
        <f t="shared" si="4"/>
        <v/>
      </c>
      <c r="V11" s="7" t="str">
        <f t="shared" si="4"/>
        <v/>
      </c>
      <c r="W11" s="7" t="str">
        <f t="shared" si="4"/>
        <v/>
      </c>
      <c r="X11" s="7" t="str">
        <f t="shared" si="4"/>
        <v/>
      </c>
      <c r="Y11" s="9"/>
      <c r="Z11" s="8" t="str">
        <f>IF(D11=$Y$155,IF(D$7=$Y$151,$C8,""),"")</f>
        <v/>
      </c>
      <c r="AA11" s="8" t="str">
        <f t="shared" ref="AA11:AT11" si="5">IF(E11=$Y$155,IF(E$7=$Y$151,$C8,""),"")</f>
        <v/>
      </c>
      <c r="AB11" s="8" t="str">
        <f t="shared" si="5"/>
        <v/>
      </c>
      <c r="AC11" s="8" t="str">
        <f t="shared" si="5"/>
        <v/>
      </c>
      <c r="AD11" s="8" t="str">
        <f t="shared" si="5"/>
        <v/>
      </c>
      <c r="AE11" s="8" t="str">
        <f t="shared" si="5"/>
        <v/>
      </c>
      <c r="AF11" s="8" t="str">
        <f t="shared" si="5"/>
        <v/>
      </c>
      <c r="AG11" s="8" t="str">
        <f t="shared" si="5"/>
        <v/>
      </c>
      <c r="AH11" s="8" t="str">
        <f t="shared" si="5"/>
        <v/>
      </c>
      <c r="AI11" s="8" t="str">
        <f t="shared" si="5"/>
        <v/>
      </c>
      <c r="AJ11" s="8" t="str">
        <f t="shared" si="5"/>
        <v/>
      </c>
      <c r="AK11" s="8" t="str">
        <f t="shared" si="5"/>
        <v/>
      </c>
      <c r="AL11" s="8" t="str">
        <f t="shared" si="5"/>
        <v/>
      </c>
      <c r="AM11" s="8" t="str">
        <f t="shared" si="5"/>
        <v/>
      </c>
      <c r="AN11" s="8" t="str">
        <f t="shared" si="5"/>
        <v/>
      </c>
      <c r="AO11" s="8" t="str">
        <f t="shared" si="5"/>
        <v/>
      </c>
      <c r="AP11" s="8" t="str">
        <f t="shared" si="5"/>
        <v/>
      </c>
      <c r="AQ11" s="8" t="str">
        <f t="shared" si="5"/>
        <v/>
      </c>
      <c r="AR11" s="8" t="str">
        <f t="shared" si="5"/>
        <v/>
      </c>
      <c r="AS11" s="8" t="str">
        <f t="shared" si="5"/>
        <v/>
      </c>
      <c r="AT11" s="8" t="str">
        <f t="shared" si="5"/>
        <v/>
      </c>
      <c r="AU11" s="16"/>
      <c r="AV11" s="8">
        <f>MIN(Z11:AT11)</f>
        <v>0</v>
      </c>
      <c r="AW11" s="9"/>
      <c r="AX11" s="9"/>
    </row>
    <row r="12" spans="1:50" x14ac:dyDescent="0.25">
      <c r="A12" s="9"/>
      <c r="B12" s="9"/>
      <c r="C12" s="29">
        <v>18</v>
      </c>
      <c r="D12" s="2">
        <f>D$7-$C12</f>
        <v>52</v>
      </c>
      <c r="E12" s="3">
        <f t="shared" ref="E12:X12" si="6">E$7-$C12</f>
        <v>53</v>
      </c>
      <c r="F12" s="2">
        <f t="shared" si="6"/>
        <v>54</v>
      </c>
      <c r="G12" s="3">
        <f t="shared" si="6"/>
        <v>55</v>
      </c>
      <c r="H12" s="2">
        <f t="shared" si="6"/>
        <v>56</v>
      </c>
      <c r="I12" s="3">
        <f t="shared" si="6"/>
        <v>57</v>
      </c>
      <c r="J12" s="2">
        <f t="shared" si="6"/>
        <v>58</v>
      </c>
      <c r="K12" s="3">
        <f t="shared" si="6"/>
        <v>59</v>
      </c>
      <c r="L12" s="2">
        <f t="shared" si="6"/>
        <v>60</v>
      </c>
      <c r="M12" s="3">
        <f t="shared" si="6"/>
        <v>61</v>
      </c>
      <c r="N12" s="2">
        <f t="shared" si="6"/>
        <v>62</v>
      </c>
      <c r="O12" s="3">
        <f t="shared" si="6"/>
        <v>63</v>
      </c>
      <c r="P12" s="2">
        <f t="shared" si="6"/>
        <v>64</v>
      </c>
      <c r="Q12" s="3">
        <f t="shared" si="6"/>
        <v>65</v>
      </c>
      <c r="R12" s="2">
        <f t="shared" si="6"/>
        <v>66</v>
      </c>
      <c r="S12" s="3">
        <f t="shared" si="6"/>
        <v>67</v>
      </c>
      <c r="T12" s="2">
        <f t="shared" si="6"/>
        <v>68</v>
      </c>
      <c r="U12" s="3">
        <f t="shared" si="6"/>
        <v>69</v>
      </c>
      <c r="V12" s="2">
        <f t="shared" si="6"/>
        <v>70</v>
      </c>
      <c r="W12" s="3">
        <f t="shared" si="6"/>
        <v>71</v>
      </c>
      <c r="X12" s="2">
        <f t="shared" si="6"/>
        <v>72</v>
      </c>
      <c r="Y12" s="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9"/>
      <c r="AX12" s="9"/>
    </row>
    <row r="13" spans="1:50" x14ac:dyDescent="0.25">
      <c r="A13" s="9"/>
      <c r="B13" s="9"/>
      <c r="C13" s="29"/>
      <c r="D13" s="4">
        <f>IF(D12/$C12&lt;1,1/(D12/$C12),D12/$C12)</f>
        <v>2.8888888888888888</v>
      </c>
      <c r="E13" s="5">
        <f t="shared" ref="E13" si="7">IF(E12/$C12&lt;1,1/(E12/$C12),E12/$C12)</f>
        <v>2.9444444444444446</v>
      </c>
      <c r="F13" s="4">
        <f t="shared" ref="F13" si="8">IF(F12/$C12&lt;1,1/(F12/$C12),F12/$C12)</f>
        <v>3</v>
      </c>
      <c r="G13" s="5">
        <f t="shared" ref="G13" si="9">IF(G12/$C12&lt;1,1/(G12/$C12),G12/$C12)</f>
        <v>3.0555555555555554</v>
      </c>
      <c r="H13" s="4">
        <f t="shared" ref="H13" si="10">IF(H12/$C12&lt;1,1/(H12/$C12),H12/$C12)</f>
        <v>3.1111111111111112</v>
      </c>
      <c r="I13" s="5">
        <f t="shared" ref="I13" si="11">IF(I12/$C12&lt;1,1/(I12/$C12),I12/$C12)</f>
        <v>3.1666666666666665</v>
      </c>
      <c r="J13" s="4">
        <f t="shared" ref="J13" si="12">IF(J12/$C12&lt;1,1/(J12/$C12),J12/$C12)</f>
        <v>3.2222222222222223</v>
      </c>
      <c r="K13" s="5">
        <f t="shared" ref="K13" si="13">IF(K12/$C12&lt;1,1/(K12/$C12),K12/$C12)</f>
        <v>3.2777777777777777</v>
      </c>
      <c r="L13" s="4">
        <f t="shared" ref="L13" si="14">IF(L12/$C12&lt;1,1/(L12/$C12),L12/$C12)</f>
        <v>3.3333333333333335</v>
      </c>
      <c r="M13" s="5">
        <f t="shared" ref="M13" si="15">IF(M12/$C12&lt;1,1/(M12/$C12),M12/$C12)</f>
        <v>3.3888888888888888</v>
      </c>
      <c r="N13" s="4">
        <f t="shared" ref="N13" si="16">IF(N12/$C12&lt;1,1/(N12/$C12),N12/$C12)</f>
        <v>3.4444444444444446</v>
      </c>
      <c r="O13" s="5">
        <f t="shared" ref="O13" si="17">IF(O12/$C12&lt;1,1/(O12/$C12),O12/$C12)</f>
        <v>3.5</v>
      </c>
      <c r="P13" s="4">
        <f t="shared" ref="P13" si="18">IF(P12/$C12&lt;1,1/(P12/$C12),P12/$C12)</f>
        <v>3.5555555555555554</v>
      </c>
      <c r="Q13" s="5">
        <f t="shared" ref="Q13" si="19">IF(Q12/$C12&lt;1,1/(Q12/$C12),Q12/$C12)</f>
        <v>3.6111111111111112</v>
      </c>
      <c r="R13" s="4">
        <f t="shared" ref="R13" si="20">IF(R12/$C12&lt;1,1/(R12/$C12),R12/$C12)</f>
        <v>3.6666666666666665</v>
      </c>
      <c r="S13" s="5">
        <f t="shared" ref="S13" si="21">IF(S12/$C12&lt;1,1/(S12/$C12),S12/$C12)</f>
        <v>3.7222222222222223</v>
      </c>
      <c r="T13" s="4">
        <f t="shared" ref="T13" si="22">IF(T12/$C12&lt;1,1/(T12/$C12),T12/$C12)</f>
        <v>3.7777777777777777</v>
      </c>
      <c r="U13" s="5">
        <f t="shared" ref="U13" si="23">IF(U12/$C12&lt;1,1/(U12/$C12),U12/$C12)</f>
        <v>3.8333333333333335</v>
      </c>
      <c r="V13" s="4">
        <f t="shared" ref="V13" si="24">IF(V12/$C12&lt;1,1/(V12/$C12),V12/$C12)</f>
        <v>3.8888888888888888</v>
      </c>
      <c r="W13" s="5">
        <f t="shared" ref="W13" si="25">IF(W12/$C12&lt;1,1/(W12/$C12),W12/$C12)</f>
        <v>3.9444444444444446</v>
      </c>
      <c r="X13" s="4">
        <f t="shared" ref="X13" si="26">IF(X12/$C12&lt;1,1/(X12/$C12),X12/$C12)</f>
        <v>4</v>
      </c>
      <c r="Y13" s="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9"/>
      <c r="AX13" s="9"/>
    </row>
    <row r="14" spans="1:50" x14ac:dyDescent="0.25">
      <c r="A14" s="9"/>
      <c r="B14" s="9"/>
      <c r="C14" s="29"/>
      <c r="D14" s="6" t="str">
        <f>IF(IF(ABS($B$2-D13)&lt;$B$4,ABS($B$2-D13),"")=0,0.0000001,IF(ABS($B$2-D13)&lt;$B$4,ABS($B$2-D13),""))</f>
        <v/>
      </c>
      <c r="E14" s="6" t="str">
        <f t="shared" ref="E14" si="27">IF(IF(ABS($B$2-E13)&lt;$B$4,ABS($B$2-E13),"")=0,0.0000001,IF(ABS($B$2-E13)&lt;$B$4,ABS($B$2-E13),""))</f>
        <v/>
      </c>
      <c r="F14" s="6" t="str">
        <f t="shared" ref="F14" si="28">IF(IF(ABS($B$2-F13)&lt;$B$4,ABS($B$2-F13),"")=0,0.0000001,IF(ABS($B$2-F13)&lt;$B$4,ABS($B$2-F13),""))</f>
        <v/>
      </c>
      <c r="G14" s="6" t="str">
        <f t="shared" ref="G14" si="29">IF(IF(ABS($B$2-G13)&lt;$B$4,ABS($B$2-G13),"")=0,0.0000001,IF(ABS($B$2-G13)&lt;$B$4,ABS($B$2-G13),""))</f>
        <v/>
      </c>
      <c r="H14" s="6" t="str">
        <f t="shared" ref="H14" si="30">IF(IF(ABS($B$2-H13)&lt;$B$4,ABS($B$2-H13),"")=0,0.0000001,IF(ABS($B$2-H13)&lt;$B$4,ABS($B$2-H13),""))</f>
        <v/>
      </c>
      <c r="I14" s="6" t="str">
        <f t="shared" ref="I14" si="31">IF(IF(ABS($B$2-I13)&lt;$B$4,ABS($B$2-I13),"")=0,0.0000001,IF(ABS($B$2-I13)&lt;$B$4,ABS($B$2-I13),""))</f>
        <v/>
      </c>
      <c r="J14" s="6" t="str">
        <f t="shared" ref="J14" si="32">IF(IF(ABS($B$2-J13)&lt;$B$4,ABS($B$2-J13),"")=0,0.0000001,IF(ABS($B$2-J13)&lt;$B$4,ABS($B$2-J13),""))</f>
        <v/>
      </c>
      <c r="K14" s="6" t="str">
        <f t="shared" ref="K14" si="33">IF(IF(ABS($B$2-K13)&lt;$B$4,ABS($B$2-K13),"")=0,0.0000001,IF(ABS($B$2-K13)&lt;$B$4,ABS($B$2-K13),""))</f>
        <v/>
      </c>
      <c r="L14" s="6" t="str">
        <f t="shared" ref="L14" si="34">IF(IF(ABS($B$2-L13)&lt;$B$4,ABS($B$2-L13),"")=0,0.0000001,IF(ABS($B$2-L13)&lt;$B$4,ABS($B$2-L13),""))</f>
        <v/>
      </c>
      <c r="M14" s="6" t="str">
        <f t="shared" ref="M14" si="35">IF(IF(ABS($B$2-M13)&lt;$B$4,ABS($B$2-M13),"")=0,0.0000001,IF(ABS($B$2-M13)&lt;$B$4,ABS($B$2-M13),""))</f>
        <v/>
      </c>
      <c r="N14" s="6" t="str">
        <f t="shared" ref="N14" si="36">IF(IF(ABS($B$2-N13)&lt;$B$4,ABS($B$2-N13),"")=0,0.0000001,IF(ABS($B$2-N13)&lt;$B$4,ABS($B$2-N13),""))</f>
        <v/>
      </c>
      <c r="O14" s="6" t="str">
        <f t="shared" ref="O14" si="37">IF(IF(ABS($B$2-O13)&lt;$B$4,ABS($B$2-O13),"")=0,0.0000001,IF(ABS($B$2-O13)&lt;$B$4,ABS($B$2-O13),""))</f>
        <v/>
      </c>
      <c r="P14" s="6" t="str">
        <f t="shared" ref="P14" si="38">IF(IF(ABS($B$2-P13)&lt;$B$4,ABS($B$2-P13),"")=0,0.0000001,IF(ABS($B$2-P13)&lt;$B$4,ABS($B$2-P13),""))</f>
        <v/>
      </c>
      <c r="Q14" s="6" t="str">
        <f t="shared" ref="Q14" si="39">IF(IF(ABS($B$2-Q13)&lt;$B$4,ABS($B$2-Q13),"")=0,0.0000001,IF(ABS($B$2-Q13)&lt;$B$4,ABS($B$2-Q13),""))</f>
        <v/>
      </c>
      <c r="R14" s="6" t="str">
        <f t="shared" ref="R14" si="40">IF(IF(ABS($B$2-R13)&lt;$B$4,ABS($B$2-R13),"")=0,0.0000001,IF(ABS($B$2-R13)&lt;$B$4,ABS($B$2-R13),""))</f>
        <v/>
      </c>
      <c r="S14" s="6" t="str">
        <f t="shared" ref="S14" si="41">IF(IF(ABS($B$2-S13)&lt;$B$4,ABS($B$2-S13),"")=0,0.0000001,IF(ABS($B$2-S13)&lt;$B$4,ABS($B$2-S13),""))</f>
        <v/>
      </c>
      <c r="T14" s="6" t="str">
        <f t="shared" ref="T14" si="42">IF(IF(ABS($B$2-T13)&lt;$B$4,ABS($B$2-T13),"")=0,0.0000001,IF(ABS($B$2-T13)&lt;$B$4,ABS($B$2-T13),""))</f>
        <v/>
      </c>
      <c r="U14" s="6" t="str">
        <f t="shared" ref="U14" si="43">IF(IF(ABS($B$2-U13)&lt;$B$4,ABS($B$2-U13),"")=0,0.0000001,IF(ABS($B$2-U13)&lt;$B$4,ABS($B$2-U13),""))</f>
        <v/>
      </c>
      <c r="V14" s="6" t="str">
        <f t="shared" ref="V14" si="44">IF(IF(ABS($B$2-V13)&lt;$B$4,ABS($B$2-V13),"")=0,0.0000001,IF(ABS($B$2-V13)&lt;$B$4,ABS($B$2-V13),""))</f>
        <v/>
      </c>
      <c r="W14" s="6" t="str">
        <f t="shared" ref="W14" si="45">IF(IF(ABS($B$2-W13)&lt;$B$4,ABS($B$2-W13),"")=0,0.0000001,IF(ABS($B$2-W13)&lt;$B$4,ABS($B$2-W13),""))</f>
        <v/>
      </c>
      <c r="X14" s="6" t="str">
        <f t="shared" ref="X14" si="46">IF(IF(ABS($B$2-X13)&lt;$B$4,ABS($B$2-X13),"")=0,0.0000001,IF(ABS($B$2-X13)&lt;$B$4,ABS($B$2-X13),""))</f>
        <v/>
      </c>
      <c r="Y14" s="9"/>
      <c r="Z14" s="8" t="str">
        <f>IF(D14=$Y$154,IF(D$7=$Y$151,$C12,""),"")</f>
        <v/>
      </c>
      <c r="AA14" s="8" t="str">
        <f t="shared" ref="AA14" si="47">IF(E14=$Y$154,IF(E$7=$Y$151,$C12,""),"")</f>
        <v/>
      </c>
      <c r="AB14" s="8" t="str">
        <f t="shared" ref="AB14" si="48">IF(F14=$Y$154,IF(F$7=$Y$151,$C12,""),"")</f>
        <v/>
      </c>
      <c r="AC14" s="8" t="str">
        <f t="shared" ref="AC14" si="49">IF(G14=$Y$154,IF(G$7=$Y$151,$C12,""),"")</f>
        <v/>
      </c>
      <c r="AD14" s="8" t="str">
        <f t="shared" ref="AD14" si="50">IF(H14=$Y$154,IF(H$7=$Y$151,$C12,""),"")</f>
        <v/>
      </c>
      <c r="AE14" s="8" t="str">
        <f t="shared" ref="AE14" si="51">IF(I14=$Y$154,IF(I$7=$Y$151,$C12,""),"")</f>
        <v/>
      </c>
      <c r="AF14" s="8" t="str">
        <f t="shared" ref="AF14" si="52">IF(J14=$Y$154,IF(J$7=$Y$151,$C12,""),"")</f>
        <v/>
      </c>
      <c r="AG14" s="8" t="str">
        <f t="shared" ref="AG14" si="53">IF(K14=$Y$154,IF(K$7=$Y$151,$C12,""),"")</f>
        <v/>
      </c>
      <c r="AH14" s="8" t="str">
        <f t="shared" ref="AH14" si="54">IF(L14=$Y$154,IF(L$7=$Y$151,$C12,""),"")</f>
        <v/>
      </c>
      <c r="AI14" s="8" t="str">
        <f t="shared" ref="AI14" si="55">IF(M14=$Y$154,IF(M$7=$Y$151,$C12,""),"")</f>
        <v/>
      </c>
      <c r="AJ14" s="8" t="str">
        <f t="shared" ref="AJ14" si="56">IF(N14=$Y$154,IF(N$7=$Y$151,$C12,""),"")</f>
        <v/>
      </c>
      <c r="AK14" s="8" t="str">
        <f t="shared" ref="AK14" si="57">IF(O14=$Y$154,IF(O$7=$Y$151,$C12,""),"")</f>
        <v/>
      </c>
      <c r="AL14" s="8" t="str">
        <f t="shared" ref="AL14" si="58">IF(P14=$Y$154,IF(P$7=$Y$151,$C12,""),"")</f>
        <v/>
      </c>
      <c r="AM14" s="8" t="str">
        <f t="shared" ref="AM14" si="59">IF(Q14=$Y$154,IF(Q$7=$Y$151,$C12,""),"")</f>
        <v/>
      </c>
      <c r="AN14" s="8" t="str">
        <f t="shared" ref="AN14" si="60">IF(R14=$Y$154,IF(R$7=$Y$151,$C12,""),"")</f>
        <v/>
      </c>
      <c r="AO14" s="8" t="str">
        <f t="shared" ref="AO14" si="61">IF(S14=$Y$154,IF(S$7=$Y$151,$C12,""),"")</f>
        <v/>
      </c>
      <c r="AP14" s="8" t="str">
        <f t="shared" ref="AP14" si="62">IF(T14=$Y$154,IF(T$7=$Y$151,$C12,""),"")</f>
        <v/>
      </c>
      <c r="AQ14" s="8" t="str">
        <f t="shared" ref="AQ14" si="63">IF(U14=$Y$154,IF(U$7=$Y$151,$C12,""),"")</f>
        <v/>
      </c>
      <c r="AR14" s="8" t="str">
        <f t="shared" ref="AR14" si="64">IF(V14=$Y$154,IF(V$7=$Y$151,$C12,""),"")</f>
        <v/>
      </c>
      <c r="AS14" s="8" t="str">
        <f t="shared" ref="AS14" si="65">IF(W14=$Y$154,IF(W$7=$Y$151,$C12,""),"")</f>
        <v/>
      </c>
      <c r="AT14" s="8" t="str">
        <f t="shared" ref="AT14" si="66">IF(X14=$Y$154,IF(X$7=$Y$151,$C12,""),"")</f>
        <v/>
      </c>
      <c r="AU14" s="8">
        <f>MIN(Z14:AT14)</f>
        <v>0</v>
      </c>
      <c r="AV14" s="16"/>
      <c r="AW14" s="9"/>
      <c r="AX14" s="9"/>
    </row>
    <row r="15" spans="1:50" x14ac:dyDescent="0.25">
      <c r="A15" s="9"/>
      <c r="B15" s="9"/>
      <c r="C15" s="29"/>
      <c r="D15" s="7">
        <f>IF(IF(ABS($B$3-D13)&lt;$B$4,ABS($B$3-D13),"")=0,0.0000001,IF(ABS($B$3-D13)&lt;$B$4,ABS($B$3-D13),""))</f>
        <v>8.5667888888889543E-2</v>
      </c>
      <c r="E15" s="7" t="str">
        <f t="shared" ref="E15:X15" si="67">IF(IF(ABS($B$3-E13)&lt;$B$4,ABS($B$3-E13),"")=0,0.0000001,IF(ABS($B$3-E13)&lt;$B$4,ABS($B$3-E13),""))</f>
        <v/>
      </c>
      <c r="F15" s="7" t="str">
        <f t="shared" si="67"/>
        <v/>
      </c>
      <c r="G15" s="7" t="str">
        <f t="shared" si="67"/>
        <v/>
      </c>
      <c r="H15" s="7" t="str">
        <f t="shared" si="67"/>
        <v/>
      </c>
      <c r="I15" s="7" t="str">
        <f t="shared" si="67"/>
        <v/>
      </c>
      <c r="J15" s="7" t="str">
        <f t="shared" si="67"/>
        <v/>
      </c>
      <c r="K15" s="7" t="str">
        <f t="shared" si="67"/>
        <v/>
      </c>
      <c r="L15" s="7" t="str">
        <f t="shared" si="67"/>
        <v/>
      </c>
      <c r="M15" s="7" t="str">
        <f t="shared" si="67"/>
        <v/>
      </c>
      <c r="N15" s="7" t="str">
        <f t="shared" si="67"/>
        <v/>
      </c>
      <c r="O15" s="7" t="str">
        <f t="shared" si="67"/>
        <v/>
      </c>
      <c r="P15" s="7" t="str">
        <f t="shared" si="67"/>
        <v/>
      </c>
      <c r="Q15" s="7" t="str">
        <f t="shared" si="67"/>
        <v/>
      </c>
      <c r="R15" s="7" t="str">
        <f t="shared" si="67"/>
        <v/>
      </c>
      <c r="S15" s="7" t="str">
        <f t="shared" si="67"/>
        <v/>
      </c>
      <c r="T15" s="7" t="str">
        <f t="shared" si="67"/>
        <v/>
      </c>
      <c r="U15" s="7" t="str">
        <f t="shared" si="67"/>
        <v/>
      </c>
      <c r="V15" s="7" t="str">
        <f t="shared" si="67"/>
        <v/>
      </c>
      <c r="W15" s="7" t="str">
        <f t="shared" si="67"/>
        <v/>
      </c>
      <c r="X15" s="7" t="str">
        <f t="shared" si="67"/>
        <v/>
      </c>
      <c r="Y15" s="9"/>
      <c r="Z15" s="8" t="str">
        <f>IF(D15=$Y$155,IF(D$7=$Y$151,$C12,""),"")</f>
        <v/>
      </c>
      <c r="AA15" s="8" t="str">
        <f t="shared" ref="AA15" si="68">IF(E15=$Y$155,IF(E$7=$Y$151,$C12,""),"")</f>
        <v/>
      </c>
      <c r="AB15" s="8" t="str">
        <f t="shared" ref="AB15" si="69">IF(F15=$Y$155,IF(F$7=$Y$151,$C12,""),"")</f>
        <v/>
      </c>
      <c r="AC15" s="8" t="str">
        <f t="shared" ref="AC15" si="70">IF(G15=$Y$155,IF(G$7=$Y$151,$C12,""),"")</f>
        <v/>
      </c>
      <c r="AD15" s="8" t="str">
        <f t="shared" ref="AD15" si="71">IF(H15=$Y$155,IF(H$7=$Y$151,$C12,""),"")</f>
        <v/>
      </c>
      <c r="AE15" s="8" t="str">
        <f t="shared" ref="AE15" si="72">IF(I15=$Y$155,IF(I$7=$Y$151,$C12,""),"")</f>
        <v/>
      </c>
      <c r="AF15" s="8" t="str">
        <f t="shared" ref="AF15" si="73">IF(J15=$Y$155,IF(J$7=$Y$151,$C12,""),"")</f>
        <v/>
      </c>
      <c r="AG15" s="8" t="str">
        <f t="shared" ref="AG15" si="74">IF(K15=$Y$155,IF(K$7=$Y$151,$C12,""),"")</f>
        <v/>
      </c>
      <c r="AH15" s="8" t="str">
        <f t="shared" ref="AH15" si="75">IF(L15=$Y$155,IF(L$7=$Y$151,$C12,""),"")</f>
        <v/>
      </c>
      <c r="AI15" s="8" t="str">
        <f t="shared" ref="AI15" si="76">IF(M15=$Y$155,IF(M$7=$Y$151,$C12,""),"")</f>
        <v/>
      </c>
      <c r="AJ15" s="8" t="str">
        <f t="shared" ref="AJ15" si="77">IF(N15=$Y$155,IF(N$7=$Y$151,$C12,""),"")</f>
        <v/>
      </c>
      <c r="AK15" s="8" t="str">
        <f t="shared" ref="AK15" si="78">IF(O15=$Y$155,IF(O$7=$Y$151,$C12,""),"")</f>
        <v/>
      </c>
      <c r="AL15" s="8" t="str">
        <f t="shared" ref="AL15" si="79">IF(P15=$Y$155,IF(P$7=$Y$151,$C12,""),"")</f>
        <v/>
      </c>
      <c r="AM15" s="8" t="str">
        <f t="shared" ref="AM15" si="80">IF(Q15=$Y$155,IF(Q$7=$Y$151,$C12,""),"")</f>
        <v/>
      </c>
      <c r="AN15" s="8" t="str">
        <f t="shared" ref="AN15" si="81">IF(R15=$Y$155,IF(R$7=$Y$151,$C12,""),"")</f>
        <v/>
      </c>
      <c r="AO15" s="8" t="str">
        <f t="shared" ref="AO15" si="82">IF(S15=$Y$155,IF(S$7=$Y$151,$C12,""),"")</f>
        <v/>
      </c>
      <c r="AP15" s="8" t="str">
        <f t="shared" ref="AP15" si="83">IF(T15=$Y$155,IF(T$7=$Y$151,$C12,""),"")</f>
        <v/>
      </c>
      <c r="AQ15" s="8" t="str">
        <f t="shared" ref="AQ15" si="84">IF(U15=$Y$155,IF(U$7=$Y$151,$C12,""),"")</f>
        <v/>
      </c>
      <c r="AR15" s="8" t="str">
        <f t="shared" ref="AR15" si="85">IF(V15=$Y$155,IF(V$7=$Y$151,$C12,""),"")</f>
        <v/>
      </c>
      <c r="AS15" s="8" t="str">
        <f t="shared" ref="AS15" si="86">IF(W15=$Y$155,IF(W$7=$Y$151,$C12,""),"")</f>
        <v/>
      </c>
      <c r="AT15" s="8" t="str">
        <f t="shared" ref="AT15" si="87">IF(X15=$Y$155,IF(X$7=$Y$151,$C12,""),"")</f>
        <v/>
      </c>
      <c r="AU15" s="16"/>
      <c r="AV15" s="8">
        <f>MIN(Z15:AT15)</f>
        <v>0</v>
      </c>
      <c r="AW15" s="9"/>
      <c r="AX15" s="9"/>
    </row>
    <row r="16" spans="1:50" x14ac:dyDescent="0.25">
      <c r="A16" s="9"/>
      <c r="B16" s="9"/>
      <c r="C16" s="29">
        <v>19</v>
      </c>
      <c r="D16" s="2">
        <f t="shared" ref="D16:S16" si="88">D$7-$C16</f>
        <v>51</v>
      </c>
      <c r="E16" s="3">
        <f t="shared" si="88"/>
        <v>52</v>
      </c>
      <c r="F16" s="2">
        <f t="shared" si="88"/>
        <v>53</v>
      </c>
      <c r="G16" s="3">
        <f t="shared" si="88"/>
        <v>54</v>
      </c>
      <c r="H16" s="2">
        <f t="shared" si="88"/>
        <v>55</v>
      </c>
      <c r="I16" s="3">
        <f t="shared" si="88"/>
        <v>56</v>
      </c>
      <c r="J16" s="2">
        <f t="shared" si="88"/>
        <v>57</v>
      </c>
      <c r="K16" s="3">
        <f t="shared" si="88"/>
        <v>58</v>
      </c>
      <c r="L16" s="2">
        <f t="shared" si="88"/>
        <v>59</v>
      </c>
      <c r="M16" s="3">
        <f t="shared" si="88"/>
        <v>60</v>
      </c>
      <c r="N16" s="2">
        <f t="shared" si="88"/>
        <v>61</v>
      </c>
      <c r="O16" s="3">
        <f t="shared" si="88"/>
        <v>62</v>
      </c>
      <c r="P16" s="2">
        <f t="shared" si="88"/>
        <v>63</v>
      </c>
      <c r="Q16" s="3">
        <f t="shared" si="88"/>
        <v>64</v>
      </c>
      <c r="R16" s="2">
        <f t="shared" si="88"/>
        <v>65</v>
      </c>
      <c r="S16" s="3">
        <f t="shared" si="88"/>
        <v>66</v>
      </c>
      <c r="T16" s="2">
        <f t="shared" ref="T16:X16" si="89">T$7-$C16</f>
        <v>67</v>
      </c>
      <c r="U16" s="3">
        <f t="shared" si="89"/>
        <v>68</v>
      </c>
      <c r="V16" s="2">
        <f t="shared" si="89"/>
        <v>69</v>
      </c>
      <c r="W16" s="3">
        <f t="shared" si="89"/>
        <v>70</v>
      </c>
      <c r="X16" s="2">
        <f t="shared" si="89"/>
        <v>71</v>
      </c>
      <c r="Y16" s="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9"/>
      <c r="AX16" s="9"/>
    </row>
    <row r="17" spans="1:50" x14ac:dyDescent="0.25">
      <c r="A17" s="9"/>
      <c r="B17" s="9"/>
      <c r="C17" s="29"/>
      <c r="D17" s="4">
        <f t="shared" ref="D17:S17" si="90">IF(D16/$C16&lt;1,1/(D16/$C16),D16/$C16)</f>
        <v>2.6842105263157894</v>
      </c>
      <c r="E17" s="5">
        <f t="shared" si="90"/>
        <v>2.736842105263158</v>
      </c>
      <c r="F17" s="4">
        <f t="shared" si="90"/>
        <v>2.7894736842105261</v>
      </c>
      <c r="G17" s="5">
        <f t="shared" si="90"/>
        <v>2.8421052631578947</v>
      </c>
      <c r="H17" s="4">
        <f t="shared" si="90"/>
        <v>2.8947368421052633</v>
      </c>
      <c r="I17" s="5">
        <f t="shared" si="90"/>
        <v>2.9473684210526314</v>
      </c>
      <c r="J17" s="4">
        <f t="shared" si="90"/>
        <v>3</v>
      </c>
      <c r="K17" s="5">
        <f t="shared" si="90"/>
        <v>3.0526315789473686</v>
      </c>
      <c r="L17" s="4">
        <f t="shared" si="90"/>
        <v>3.1052631578947367</v>
      </c>
      <c r="M17" s="5">
        <f t="shared" si="90"/>
        <v>3.1578947368421053</v>
      </c>
      <c r="N17" s="4">
        <f t="shared" si="90"/>
        <v>3.2105263157894739</v>
      </c>
      <c r="O17" s="5">
        <f t="shared" si="90"/>
        <v>3.263157894736842</v>
      </c>
      <c r="P17" s="4">
        <f t="shared" si="90"/>
        <v>3.3157894736842106</v>
      </c>
      <c r="Q17" s="5">
        <f t="shared" si="90"/>
        <v>3.3684210526315788</v>
      </c>
      <c r="R17" s="4">
        <f t="shared" si="90"/>
        <v>3.4210526315789473</v>
      </c>
      <c r="S17" s="5">
        <f t="shared" si="90"/>
        <v>3.4736842105263159</v>
      </c>
      <c r="T17" s="4">
        <f t="shared" ref="T17:X17" si="91">IF(T16/$C16&lt;1,1/(T16/$C16),T16/$C16)</f>
        <v>3.5263157894736841</v>
      </c>
      <c r="U17" s="5">
        <f t="shared" si="91"/>
        <v>3.5789473684210527</v>
      </c>
      <c r="V17" s="4">
        <f t="shared" si="91"/>
        <v>3.6315789473684212</v>
      </c>
      <c r="W17" s="5">
        <f t="shared" si="91"/>
        <v>3.6842105263157894</v>
      </c>
      <c r="X17" s="4">
        <f t="shared" si="91"/>
        <v>3.736842105263158</v>
      </c>
      <c r="Y17" s="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9"/>
      <c r="AX17" s="9"/>
    </row>
    <row r="18" spans="1:50" x14ac:dyDescent="0.25">
      <c r="A18" s="9"/>
      <c r="B18" s="9"/>
      <c r="C18" s="29"/>
      <c r="D18" s="6" t="str">
        <f t="shared" ref="D18" si="92">IF(IF(ABS($B$2-D17)&lt;$B$4,ABS($B$2-D17),"")=0,0.0000001,IF(ABS($B$2-D17)&lt;$B$4,ABS($B$2-D17),""))</f>
        <v/>
      </c>
      <c r="E18" s="6" t="str">
        <f t="shared" ref="E18" si="93">IF(IF(ABS($B$2-E17)&lt;$B$4,ABS($B$2-E17),"")=0,0.0000001,IF(ABS($B$2-E17)&lt;$B$4,ABS($B$2-E17),""))</f>
        <v/>
      </c>
      <c r="F18" s="6" t="str">
        <f t="shared" ref="F18" si="94">IF(IF(ABS($B$2-F17)&lt;$B$4,ABS($B$2-F17),"")=0,0.0000001,IF(ABS($B$2-F17)&lt;$B$4,ABS($B$2-F17),""))</f>
        <v/>
      </c>
      <c r="G18" s="6" t="str">
        <f t="shared" ref="G18" si="95">IF(IF(ABS($B$2-G17)&lt;$B$4,ABS($B$2-G17),"")=0,0.0000001,IF(ABS($B$2-G17)&lt;$B$4,ABS($B$2-G17),""))</f>
        <v/>
      </c>
      <c r="H18" s="6" t="str">
        <f t="shared" ref="H18" si="96">IF(IF(ABS($B$2-H17)&lt;$B$4,ABS($B$2-H17),"")=0,0.0000001,IF(ABS($B$2-H17)&lt;$B$4,ABS($B$2-H17),""))</f>
        <v/>
      </c>
      <c r="I18" s="6" t="str">
        <f t="shared" ref="I18" si="97">IF(IF(ABS($B$2-I17)&lt;$B$4,ABS($B$2-I17),"")=0,0.0000001,IF(ABS($B$2-I17)&lt;$B$4,ABS($B$2-I17),""))</f>
        <v/>
      </c>
      <c r="J18" s="6" t="str">
        <f t="shared" ref="J18" si="98">IF(IF(ABS($B$2-J17)&lt;$B$4,ABS($B$2-J17),"")=0,0.0000001,IF(ABS($B$2-J17)&lt;$B$4,ABS($B$2-J17),""))</f>
        <v/>
      </c>
      <c r="K18" s="6" t="str">
        <f t="shared" ref="K18" si="99">IF(IF(ABS($B$2-K17)&lt;$B$4,ABS($B$2-K17),"")=0,0.0000001,IF(ABS($B$2-K17)&lt;$B$4,ABS($B$2-K17),""))</f>
        <v/>
      </c>
      <c r="L18" s="6" t="str">
        <f t="shared" ref="L18" si="100">IF(IF(ABS($B$2-L17)&lt;$B$4,ABS($B$2-L17),"")=0,0.0000001,IF(ABS($B$2-L17)&lt;$B$4,ABS($B$2-L17),""))</f>
        <v/>
      </c>
      <c r="M18" s="6" t="str">
        <f t="shared" ref="M18" si="101">IF(IF(ABS($B$2-M17)&lt;$B$4,ABS($B$2-M17),"")=0,0.0000001,IF(ABS($B$2-M17)&lt;$B$4,ABS($B$2-M17),""))</f>
        <v/>
      </c>
      <c r="N18" s="6" t="str">
        <f t="shared" ref="N18" si="102">IF(IF(ABS($B$2-N17)&lt;$B$4,ABS($B$2-N17),"")=0,0.0000001,IF(ABS($B$2-N17)&lt;$B$4,ABS($B$2-N17),""))</f>
        <v/>
      </c>
      <c r="O18" s="6" t="str">
        <f t="shared" ref="O18" si="103">IF(IF(ABS($B$2-O17)&lt;$B$4,ABS($B$2-O17),"")=0,0.0000001,IF(ABS($B$2-O17)&lt;$B$4,ABS($B$2-O17),""))</f>
        <v/>
      </c>
      <c r="P18" s="6" t="str">
        <f t="shared" ref="P18" si="104">IF(IF(ABS($B$2-P17)&lt;$B$4,ABS($B$2-P17),"")=0,0.0000001,IF(ABS($B$2-P17)&lt;$B$4,ABS($B$2-P17),""))</f>
        <v/>
      </c>
      <c r="Q18" s="6" t="str">
        <f t="shared" ref="Q18" si="105">IF(IF(ABS($B$2-Q17)&lt;$B$4,ABS($B$2-Q17),"")=0,0.0000001,IF(ABS($B$2-Q17)&lt;$B$4,ABS($B$2-Q17),""))</f>
        <v/>
      </c>
      <c r="R18" s="6" t="str">
        <f t="shared" ref="R18" si="106">IF(IF(ABS($B$2-R17)&lt;$B$4,ABS($B$2-R17),"")=0,0.0000001,IF(ABS($B$2-R17)&lt;$B$4,ABS($B$2-R17),""))</f>
        <v/>
      </c>
      <c r="S18" s="6" t="str">
        <f t="shared" ref="S18" si="107">IF(IF(ABS($B$2-S17)&lt;$B$4,ABS($B$2-S17),"")=0,0.0000001,IF(ABS($B$2-S17)&lt;$B$4,ABS($B$2-S17),""))</f>
        <v/>
      </c>
      <c r="T18" s="6" t="str">
        <f t="shared" ref="T18" si="108">IF(IF(ABS($B$2-T17)&lt;$B$4,ABS($B$2-T17),"")=0,0.0000001,IF(ABS($B$2-T17)&lt;$B$4,ABS($B$2-T17),""))</f>
        <v/>
      </c>
      <c r="U18" s="6" t="str">
        <f t="shared" ref="U18" si="109">IF(IF(ABS($B$2-U17)&lt;$B$4,ABS($B$2-U17),"")=0,0.0000001,IF(ABS($B$2-U17)&lt;$B$4,ABS($B$2-U17),""))</f>
        <v/>
      </c>
      <c r="V18" s="6" t="str">
        <f t="shared" ref="V18" si="110">IF(IF(ABS($B$2-V17)&lt;$B$4,ABS($B$2-V17),"")=0,0.0000001,IF(ABS($B$2-V17)&lt;$B$4,ABS($B$2-V17),""))</f>
        <v/>
      </c>
      <c r="W18" s="6" t="str">
        <f t="shared" ref="W18" si="111">IF(IF(ABS($B$2-W17)&lt;$B$4,ABS($B$2-W17),"")=0,0.0000001,IF(ABS($B$2-W17)&lt;$B$4,ABS($B$2-W17),""))</f>
        <v/>
      </c>
      <c r="X18" s="6" t="str">
        <f t="shared" ref="X18" si="112">IF(IF(ABS($B$2-X17)&lt;$B$4,ABS($B$2-X17),"")=0,0.0000001,IF(ABS($B$2-X17)&lt;$B$4,ABS($B$2-X17),""))</f>
        <v/>
      </c>
      <c r="Y18" s="9"/>
      <c r="Z18" s="8" t="str">
        <f t="shared" ref="Z18" si="113">IF(D18=$Y$154,IF(D$7=$Y$151,$C16,""),"")</f>
        <v/>
      </c>
      <c r="AA18" s="8" t="str">
        <f t="shared" ref="AA18" si="114">IF(E18=$Y$154,IF(E$7=$Y$151,$C16,""),"")</f>
        <v/>
      </c>
      <c r="AB18" s="8" t="str">
        <f t="shared" ref="AB18" si="115">IF(F18=$Y$154,IF(F$7=$Y$151,$C16,""),"")</f>
        <v/>
      </c>
      <c r="AC18" s="8" t="str">
        <f t="shared" ref="AC18" si="116">IF(G18=$Y$154,IF(G$7=$Y$151,$C16,""),"")</f>
        <v/>
      </c>
      <c r="AD18" s="8" t="str">
        <f t="shared" ref="AD18" si="117">IF(H18=$Y$154,IF(H$7=$Y$151,$C16,""),"")</f>
        <v/>
      </c>
      <c r="AE18" s="8" t="str">
        <f t="shared" ref="AE18" si="118">IF(I18=$Y$154,IF(I$7=$Y$151,$C16,""),"")</f>
        <v/>
      </c>
      <c r="AF18" s="8" t="str">
        <f t="shared" ref="AF18" si="119">IF(J18=$Y$154,IF(J$7=$Y$151,$C16,""),"")</f>
        <v/>
      </c>
      <c r="AG18" s="8" t="str">
        <f t="shared" ref="AG18" si="120">IF(K18=$Y$154,IF(K$7=$Y$151,$C16,""),"")</f>
        <v/>
      </c>
      <c r="AH18" s="8" t="str">
        <f t="shared" ref="AH18" si="121">IF(L18=$Y$154,IF(L$7=$Y$151,$C16,""),"")</f>
        <v/>
      </c>
      <c r="AI18" s="8" t="str">
        <f t="shared" ref="AI18" si="122">IF(M18=$Y$154,IF(M$7=$Y$151,$C16,""),"")</f>
        <v/>
      </c>
      <c r="AJ18" s="8" t="str">
        <f t="shared" ref="AJ18" si="123">IF(N18=$Y$154,IF(N$7=$Y$151,$C16,""),"")</f>
        <v/>
      </c>
      <c r="AK18" s="8" t="str">
        <f t="shared" ref="AK18" si="124">IF(O18=$Y$154,IF(O$7=$Y$151,$C16,""),"")</f>
        <v/>
      </c>
      <c r="AL18" s="8" t="str">
        <f t="shared" ref="AL18" si="125">IF(P18=$Y$154,IF(P$7=$Y$151,$C16,""),"")</f>
        <v/>
      </c>
      <c r="AM18" s="8" t="str">
        <f t="shared" ref="AM18" si="126">IF(Q18=$Y$154,IF(Q$7=$Y$151,$C16,""),"")</f>
        <v/>
      </c>
      <c r="AN18" s="8" t="str">
        <f t="shared" ref="AN18" si="127">IF(R18=$Y$154,IF(R$7=$Y$151,$C16,""),"")</f>
        <v/>
      </c>
      <c r="AO18" s="8" t="str">
        <f t="shared" ref="AO18" si="128">IF(S18=$Y$154,IF(S$7=$Y$151,$C16,""),"")</f>
        <v/>
      </c>
      <c r="AP18" s="8" t="str">
        <f t="shared" ref="AP18" si="129">IF(T18=$Y$154,IF(T$7=$Y$151,$C16,""),"")</f>
        <v/>
      </c>
      <c r="AQ18" s="8" t="str">
        <f t="shared" ref="AQ18" si="130">IF(U18=$Y$154,IF(U$7=$Y$151,$C16,""),"")</f>
        <v/>
      </c>
      <c r="AR18" s="8" t="str">
        <f t="shared" ref="AR18" si="131">IF(V18=$Y$154,IF(V$7=$Y$151,$C16,""),"")</f>
        <v/>
      </c>
      <c r="AS18" s="8" t="str">
        <f t="shared" ref="AS18" si="132">IF(W18=$Y$154,IF(W$7=$Y$151,$C16,""),"")</f>
        <v/>
      </c>
      <c r="AT18" s="8" t="str">
        <f t="shared" ref="AT18" si="133">IF(X18=$Y$154,IF(X$7=$Y$151,$C16,""),"")</f>
        <v/>
      </c>
      <c r="AU18" s="8">
        <f t="shared" ref="AU18" si="134">MIN(Z18:AT18)</f>
        <v>0</v>
      </c>
      <c r="AV18" s="16"/>
      <c r="AW18" s="9"/>
      <c r="AX18" s="9"/>
    </row>
    <row r="19" spans="1:50" x14ac:dyDescent="0.25">
      <c r="A19" s="9"/>
      <c r="B19" s="9"/>
      <c r="C19" s="29"/>
      <c r="D19" s="7" t="str">
        <f t="shared" ref="D19:X19" si="135">IF(IF(ABS($B$3-D17)&lt;$B$4,ABS($B$3-D17),"")=0,0.0000001,IF(ABS($B$3-D17)&lt;$B$4,ABS($B$3-D17),""))</f>
        <v/>
      </c>
      <c r="E19" s="7">
        <f t="shared" si="135"/>
        <v>6.6378894736841332E-2</v>
      </c>
      <c r="F19" s="7">
        <f t="shared" si="135"/>
        <v>1.3747315789473191E-2</v>
      </c>
      <c r="G19" s="7">
        <f t="shared" si="135"/>
        <v>3.8884263157895393E-2</v>
      </c>
      <c r="H19" s="7">
        <f t="shared" si="135"/>
        <v>9.1515842105263978E-2</v>
      </c>
      <c r="I19" s="7" t="str">
        <f t="shared" si="135"/>
        <v/>
      </c>
      <c r="J19" s="7" t="str">
        <f t="shared" si="135"/>
        <v/>
      </c>
      <c r="K19" s="7" t="str">
        <f t="shared" si="135"/>
        <v/>
      </c>
      <c r="L19" s="7" t="str">
        <f t="shared" si="135"/>
        <v/>
      </c>
      <c r="M19" s="7" t="str">
        <f t="shared" si="135"/>
        <v/>
      </c>
      <c r="N19" s="7" t="str">
        <f t="shared" si="135"/>
        <v/>
      </c>
      <c r="O19" s="7" t="str">
        <f t="shared" si="135"/>
        <v/>
      </c>
      <c r="P19" s="7" t="str">
        <f t="shared" si="135"/>
        <v/>
      </c>
      <c r="Q19" s="7" t="str">
        <f t="shared" si="135"/>
        <v/>
      </c>
      <c r="R19" s="7" t="str">
        <f t="shared" si="135"/>
        <v/>
      </c>
      <c r="S19" s="7" t="str">
        <f t="shared" si="135"/>
        <v/>
      </c>
      <c r="T19" s="7" t="str">
        <f t="shared" si="135"/>
        <v/>
      </c>
      <c r="U19" s="7" t="str">
        <f t="shared" si="135"/>
        <v/>
      </c>
      <c r="V19" s="7" t="str">
        <f t="shared" si="135"/>
        <v/>
      </c>
      <c r="W19" s="7" t="str">
        <f t="shared" si="135"/>
        <v/>
      </c>
      <c r="X19" s="7" t="str">
        <f t="shared" si="135"/>
        <v/>
      </c>
      <c r="Y19" s="9"/>
      <c r="Z19" s="8" t="str">
        <f t="shared" ref="Z19" si="136">IF(D19=$Y$155,IF(D$7=$Y$151,$C16,""),"")</f>
        <v/>
      </c>
      <c r="AA19" s="8" t="str">
        <f t="shared" ref="AA19" si="137">IF(E19=$Y$155,IF(E$7=$Y$151,$C16,""),"")</f>
        <v/>
      </c>
      <c r="AB19" s="8" t="str">
        <f t="shared" ref="AB19" si="138">IF(F19=$Y$155,IF(F$7=$Y$151,$C16,""),"")</f>
        <v/>
      </c>
      <c r="AC19" s="8" t="str">
        <f t="shared" ref="AC19" si="139">IF(G19=$Y$155,IF(G$7=$Y$151,$C16,""),"")</f>
        <v/>
      </c>
      <c r="AD19" s="8" t="str">
        <f t="shared" ref="AD19" si="140">IF(H19=$Y$155,IF(H$7=$Y$151,$C16,""),"")</f>
        <v/>
      </c>
      <c r="AE19" s="8" t="str">
        <f t="shared" ref="AE19" si="141">IF(I19=$Y$155,IF(I$7=$Y$151,$C16,""),"")</f>
        <v/>
      </c>
      <c r="AF19" s="8" t="str">
        <f t="shared" ref="AF19" si="142">IF(J19=$Y$155,IF(J$7=$Y$151,$C16,""),"")</f>
        <v/>
      </c>
      <c r="AG19" s="8" t="str">
        <f t="shared" ref="AG19" si="143">IF(K19=$Y$155,IF(K$7=$Y$151,$C16,""),"")</f>
        <v/>
      </c>
      <c r="AH19" s="8" t="str">
        <f t="shared" ref="AH19" si="144">IF(L19=$Y$155,IF(L$7=$Y$151,$C16,""),"")</f>
        <v/>
      </c>
      <c r="AI19" s="8" t="str">
        <f t="shared" ref="AI19" si="145">IF(M19=$Y$155,IF(M$7=$Y$151,$C16,""),"")</f>
        <v/>
      </c>
      <c r="AJ19" s="8" t="str">
        <f t="shared" ref="AJ19" si="146">IF(N19=$Y$155,IF(N$7=$Y$151,$C16,""),"")</f>
        <v/>
      </c>
      <c r="AK19" s="8" t="str">
        <f t="shared" ref="AK19" si="147">IF(O19=$Y$155,IF(O$7=$Y$151,$C16,""),"")</f>
        <v/>
      </c>
      <c r="AL19" s="8" t="str">
        <f t="shared" ref="AL19" si="148">IF(P19=$Y$155,IF(P$7=$Y$151,$C16,""),"")</f>
        <v/>
      </c>
      <c r="AM19" s="8" t="str">
        <f t="shared" ref="AM19" si="149">IF(Q19=$Y$155,IF(Q$7=$Y$151,$C16,""),"")</f>
        <v/>
      </c>
      <c r="AN19" s="8" t="str">
        <f t="shared" ref="AN19" si="150">IF(R19=$Y$155,IF(R$7=$Y$151,$C16,""),"")</f>
        <v/>
      </c>
      <c r="AO19" s="8" t="str">
        <f t="shared" ref="AO19" si="151">IF(S19=$Y$155,IF(S$7=$Y$151,$C16,""),"")</f>
        <v/>
      </c>
      <c r="AP19" s="8" t="str">
        <f t="shared" ref="AP19" si="152">IF(T19=$Y$155,IF(T$7=$Y$151,$C16,""),"")</f>
        <v/>
      </c>
      <c r="AQ19" s="8" t="str">
        <f t="shared" ref="AQ19" si="153">IF(U19=$Y$155,IF(U$7=$Y$151,$C16,""),"")</f>
        <v/>
      </c>
      <c r="AR19" s="8" t="str">
        <f t="shared" ref="AR19" si="154">IF(V19=$Y$155,IF(V$7=$Y$151,$C16,""),"")</f>
        <v/>
      </c>
      <c r="AS19" s="8" t="str">
        <f t="shared" ref="AS19" si="155">IF(W19=$Y$155,IF(W$7=$Y$151,$C16,""),"")</f>
        <v/>
      </c>
      <c r="AT19" s="8" t="str">
        <f t="shared" ref="AT19" si="156">IF(X19=$Y$155,IF(X$7=$Y$151,$C16,""),"")</f>
        <v/>
      </c>
      <c r="AU19" s="16"/>
      <c r="AV19" s="8">
        <f t="shared" ref="AV19" si="157">MIN(Z19:AT19)</f>
        <v>0</v>
      </c>
      <c r="AW19" s="9"/>
      <c r="AX19" s="9"/>
    </row>
    <row r="20" spans="1:50" x14ac:dyDescent="0.25">
      <c r="A20" s="9"/>
      <c r="B20" s="9"/>
      <c r="C20" s="29">
        <v>20</v>
      </c>
      <c r="D20" s="2">
        <f t="shared" ref="D20:S20" si="158">D$7-$C20</f>
        <v>50</v>
      </c>
      <c r="E20" s="3">
        <f t="shared" si="158"/>
        <v>51</v>
      </c>
      <c r="F20" s="2">
        <f t="shared" si="158"/>
        <v>52</v>
      </c>
      <c r="G20" s="3">
        <f t="shared" si="158"/>
        <v>53</v>
      </c>
      <c r="H20" s="2">
        <f t="shared" si="158"/>
        <v>54</v>
      </c>
      <c r="I20" s="3">
        <f t="shared" si="158"/>
        <v>55</v>
      </c>
      <c r="J20" s="2">
        <f t="shared" si="158"/>
        <v>56</v>
      </c>
      <c r="K20" s="3">
        <f t="shared" si="158"/>
        <v>57</v>
      </c>
      <c r="L20" s="2">
        <f t="shared" si="158"/>
        <v>58</v>
      </c>
      <c r="M20" s="3">
        <f t="shared" si="158"/>
        <v>59</v>
      </c>
      <c r="N20" s="2">
        <f t="shared" si="158"/>
        <v>60</v>
      </c>
      <c r="O20" s="3">
        <f t="shared" si="158"/>
        <v>61</v>
      </c>
      <c r="P20" s="2">
        <f t="shared" si="158"/>
        <v>62</v>
      </c>
      <c r="Q20" s="3">
        <f t="shared" si="158"/>
        <v>63</v>
      </c>
      <c r="R20" s="2">
        <f t="shared" si="158"/>
        <v>64</v>
      </c>
      <c r="S20" s="3">
        <f t="shared" si="158"/>
        <v>65</v>
      </c>
      <c r="T20" s="2">
        <f t="shared" ref="T20:X20" si="159">T$7-$C20</f>
        <v>66</v>
      </c>
      <c r="U20" s="3">
        <f t="shared" si="159"/>
        <v>67</v>
      </c>
      <c r="V20" s="2">
        <f t="shared" si="159"/>
        <v>68</v>
      </c>
      <c r="W20" s="3">
        <f t="shared" si="159"/>
        <v>69</v>
      </c>
      <c r="X20" s="2">
        <f t="shared" si="159"/>
        <v>70</v>
      </c>
      <c r="Y20" s="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9"/>
      <c r="AX20" s="9"/>
    </row>
    <row r="21" spans="1:50" x14ac:dyDescent="0.25">
      <c r="A21" s="9"/>
      <c r="B21" s="9"/>
      <c r="C21" s="29"/>
      <c r="D21" s="4">
        <f t="shared" ref="D21:S45" si="160">IF(D20/$C20&lt;1,1/(D20/$C20),D20/$C20)</f>
        <v>2.5</v>
      </c>
      <c r="E21" s="5">
        <f t="shared" si="160"/>
        <v>2.5499999999999998</v>
      </c>
      <c r="F21" s="4">
        <f t="shared" si="160"/>
        <v>2.6</v>
      </c>
      <c r="G21" s="5">
        <f t="shared" si="160"/>
        <v>2.65</v>
      </c>
      <c r="H21" s="4">
        <f t="shared" si="160"/>
        <v>2.7</v>
      </c>
      <c r="I21" s="5">
        <f t="shared" si="160"/>
        <v>2.75</v>
      </c>
      <c r="J21" s="4">
        <f t="shared" si="160"/>
        <v>2.8</v>
      </c>
      <c r="K21" s="5">
        <f t="shared" si="160"/>
        <v>2.85</v>
      </c>
      <c r="L21" s="4">
        <f t="shared" si="160"/>
        <v>2.9</v>
      </c>
      <c r="M21" s="5">
        <f t="shared" si="160"/>
        <v>2.95</v>
      </c>
      <c r="N21" s="4">
        <f t="shared" si="160"/>
        <v>3</v>
      </c>
      <c r="O21" s="5">
        <f t="shared" si="160"/>
        <v>3.05</v>
      </c>
      <c r="P21" s="4">
        <f t="shared" si="160"/>
        <v>3.1</v>
      </c>
      <c r="Q21" s="5">
        <f t="shared" si="160"/>
        <v>3.15</v>
      </c>
      <c r="R21" s="4">
        <f t="shared" si="160"/>
        <v>3.2</v>
      </c>
      <c r="S21" s="5">
        <f t="shared" si="160"/>
        <v>3.25</v>
      </c>
      <c r="T21" s="4">
        <f t="shared" ref="T21:X29" si="161">IF(T20/$C20&lt;1,1/(T20/$C20),T20/$C20)</f>
        <v>3.3</v>
      </c>
      <c r="U21" s="5">
        <f t="shared" si="161"/>
        <v>3.35</v>
      </c>
      <c r="V21" s="4">
        <f t="shared" si="161"/>
        <v>3.4</v>
      </c>
      <c r="W21" s="5">
        <f t="shared" si="161"/>
        <v>3.45</v>
      </c>
      <c r="X21" s="4">
        <f t="shared" si="161"/>
        <v>3.5</v>
      </c>
      <c r="Y21" s="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9"/>
      <c r="AX21" s="9"/>
    </row>
    <row r="22" spans="1:50" x14ac:dyDescent="0.25">
      <c r="A22" s="9"/>
      <c r="B22" s="9"/>
      <c r="C22" s="29"/>
      <c r="D22" s="6" t="str">
        <f t="shared" ref="D22" si="162">IF(IF(ABS($B$2-D21)&lt;$B$4,ABS($B$2-D21),"")=0,0.0000001,IF(ABS($B$2-D21)&lt;$B$4,ABS($B$2-D21),""))</f>
        <v/>
      </c>
      <c r="E22" s="6" t="str">
        <f t="shared" ref="E22" si="163">IF(IF(ABS($B$2-E21)&lt;$B$4,ABS($B$2-E21),"")=0,0.0000001,IF(ABS($B$2-E21)&lt;$B$4,ABS($B$2-E21),""))</f>
        <v/>
      </c>
      <c r="F22" s="6" t="str">
        <f t="shared" ref="F22" si="164">IF(IF(ABS($B$2-F21)&lt;$B$4,ABS($B$2-F21),"")=0,0.0000001,IF(ABS($B$2-F21)&lt;$B$4,ABS($B$2-F21),""))</f>
        <v/>
      </c>
      <c r="G22" s="6" t="str">
        <f t="shared" ref="G22" si="165">IF(IF(ABS($B$2-G21)&lt;$B$4,ABS($B$2-G21),"")=0,0.0000001,IF(ABS($B$2-G21)&lt;$B$4,ABS($B$2-G21),""))</f>
        <v/>
      </c>
      <c r="H22" s="6" t="str">
        <f t="shared" ref="H22" si="166">IF(IF(ABS($B$2-H21)&lt;$B$4,ABS($B$2-H21),"")=0,0.0000001,IF(ABS($B$2-H21)&lt;$B$4,ABS($B$2-H21),""))</f>
        <v/>
      </c>
      <c r="I22" s="6" t="str">
        <f t="shared" ref="I22" si="167">IF(IF(ABS($B$2-I21)&lt;$B$4,ABS($B$2-I21),"")=0,0.0000001,IF(ABS($B$2-I21)&lt;$B$4,ABS($B$2-I21),""))</f>
        <v/>
      </c>
      <c r="J22" s="6" t="str">
        <f t="shared" ref="J22" si="168">IF(IF(ABS($B$2-J21)&lt;$B$4,ABS($B$2-J21),"")=0,0.0000001,IF(ABS($B$2-J21)&lt;$B$4,ABS($B$2-J21),""))</f>
        <v/>
      </c>
      <c r="K22" s="6" t="str">
        <f t="shared" ref="K22" si="169">IF(IF(ABS($B$2-K21)&lt;$B$4,ABS($B$2-K21),"")=0,0.0000001,IF(ABS($B$2-K21)&lt;$B$4,ABS($B$2-K21),""))</f>
        <v/>
      </c>
      <c r="L22" s="6" t="str">
        <f t="shared" ref="L22" si="170">IF(IF(ABS($B$2-L21)&lt;$B$4,ABS($B$2-L21),"")=0,0.0000001,IF(ABS($B$2-L21)&lt;$B$4,ABS($B$2-L21),""))</f>
        <v/>
      </c>
      <c r="M22" s="6" t="str">
        <f t="shared" ref="M22" si="171">IF(IF(ABS($B$2-M21)&lt;$B$4,ABS($B$2-M21),"")=0,0.0000001,IF(ABS($B$2-M21)&lt;$B$4,ABS($B$2-M21),""))</f>
        <v/>
      </c>
      <c r="N22" s="6" t="str">
        <f t="shared" ref="N22" si="172">IF(IF(ABS($B$2-N21)&lt;$B$4,ABS($B$2-N21),"")=0,0.0000001,IF(ABS($B$2-N21)&lt;$B$4,ABS($B$2-N21),""))</f>
        <v/>
      </c>
      <c r="O22" s="6" t="str">
        <f t="shared" ref="O22" si="173">IF(IF(ABS($B$2-O21)&lt;$B$4,ABS($B$2-O21),"")=0,0.0000001,IF(ABS($B$2-O21)&lt;$B$4,ABS($B$2-O21),""))</f>
        <v/>
      </c>
      <c r="P22" s="6" t="str">
        <f t="shared" ref="P22" si="174">IF(IF(ABS($B$2-P21)&lt;$B$4,ABS($B$2-P21),"")=0,0.0000001,IF(ABS($B$2-P21)&lt;$B$4,ABS($B$2-P21),""))</f>
        <v/>
      </c>
      <c r="Q22" s="6" t="str">
        <f t="shared" ref="Q22" si="175">IF(IF(ABS($B$2-Q21)&lt;$B$4,ABS($B$2-Q21),"")=0,0.0000001,IF(ABS($B$2-Q21)&lt;$B$4,ABS($B$2-Q21),""))</f>
        <v/>
      </c>
      <c r="R22" s="6" t="str">
        <f t="shared" ref="R22" si="176">IF(IF(ABS($B$2-R21)&lt;$B$4,ABS($B$2-R21),"")=0,0.0000001,IF(ABS($B$2-R21)&lt;$B$4,ABS($B$2-R21),""))</f>
        <v/>
      </c>
      <c r="S22" s="6" t="str">
        <f t="shared" ref="S22" si="177">IF(IF(ABS($B$2-S21)&lt;$B$4,ABS($B$2-S21),"")=0,0.0000001,IF(ABS($B$2-S21)&lt;$B$4,ABS($B$2-S21),""))</f>
        <v/>
      </c>
      <c r="T22" s="6" t="str">
        <f t="shared" ref="T22" si="178">IF(IF(ABS($B$2-T21)&lt;$B$4,ABS($B$2-T21),"")=0,0.0000001,IF(ABS($B$2-T21)&lt;$B$4,ABS($B$2-T21),""))</f>
        <v/>
      </c>
      <c r="U22" s="6" t="str">
        <f t="shared" ref="U22" si="179">IF(IF(ABS($B$2-U21)&lt;$B$4,ABS($B$2-U21),"")=0,0.0000001,IF(ABS($B$2-U21)&lt;$B$4,ABS($B$2-U21),""))</f>
        <v/>
      </c>
      <c r="V22" s="6" t="str">
        <f t="shared" ref="V22" si="180">IF(IF(ABS($B$2-V21)&lt;$B$4,ABS($B$2-V21),"")=0,0.0000001,IF(ABS($B$2-V21)&lt;$B$4,ABS($B$2-V21),""))</f>
        <v/>
      </c>
      <c r="W22" s="6" t="str">
        <f t="shared" ref="W22" si="181">IF(IF(ABS($B$2-W21)&lt;$B$4,ABS($B$2-W21),"")=0,0.0000001,IF(ABS($B$2-W21)&lt;$B$4,ABS($B$2-W21),""))</f>
        <v/>
      </c>
      <c r="X22" s="6" t="str">
        <f t="shared" ref="X22" si="182">IF(IF(ABS($B$2-X21)&lt;$B$4,ABS($B$2-X21),"")=0,0.0000001,IF(ABS($B$2-X21)&lt;$B$4,ABS($B$2-X21),""))</f>
        <v/>
      </c>
      <c r="Y22" s="9"/>
      <c r="Z22" s="8" t="str">
        <f t="shared" ref="Z22" si="183">IF(D22=$Y$154,IF(D$7=$Y$151,$C20,""),"")</f>
        <v/>
      </c>
      <c r="AA22" s="8" t="str">
        <f t="shared" ref="AA22" si="184">IF(E22=$Y$154,IF(E$7=$Y$151,$C20,""),"")</f>
        <v/>
      </c>
      <c r="AB22" s="8" t="str">
        <f t="shared" ref="AB22" si="185">IF(F22=$Y$154,IF(F$7=$Y$151,$C20,""),"")</f>
        <v/>
      </c>
      <c r="AC22" s="8" t="str">
        <f t="shared" ref="AC22" si="186">IF(G22=$Y$154,IF(G$7=$Y$151,$C20,""),"")</f>
        <v/>
      </c>
      <c r="AD22" s="8" t="str">
        <f t="shared" ref="AD22" si="187">IF(H22=$Y$154,IF(H$7=$Y$151,$C20,""),"")</f>
        <v/>
      </c>
      <c r="AE22" s="8" t="str">
        <f t="shared" ref="AE22" si="188">IF(I22=$Y$154,IF(I$7=$Y$151,$C20,""),"")</f>
        <v/>
      </c>
      <c r="AF22" s="8" t="str">
        <f t="shared" ref="AF22" si="189">IF(J22=$Y$154,IF(J$7=$Y$151,$C20,""),"")</f>
        <v/>
      </c>
      <c r="AG22" s="8" t="str">
        <f t="shared" ref="AG22" si="190">IF(K22=$Y$154,IF(K$7=$Y$151,$C20,""),"")</f>
        <v/>
      </c>
      <c r="AH22" s="8" t="str">
        <f t="shared" ref="AH22" si="191">IF(L22=$Y$154,IF(L$7=$Y$151,$C20,""),"")</f>
        <v/>
      </c>
      <c r="AI22" s="8" t="str">
        <f t="shared" ref="AI22" si="192">IF(M22=$Y$154,IF(M$7=$Y$151,$C20,""),"")</f>
        <v/>
      </c>
      <c r="AJ22" s="8" t="str">
        <f t="shared" ref="AJ22" si="193">IF(N22=$Y$154,IF(N$7=$Y$151,$C20,""),"")</f>
        <v/>
      </c>
      <c r="AK22" s="8" t="str">
        <f t="shared" ref="AK22" si="194">IF(O22=$Y$154,IF(O$7=$Y$151,$C20,""),"")</f>
        <v/>
      </c>
      <c r="AL22" s="8" t="str">
        <f t="shared" ref="AL22" si="195">IF(P22=$Y$154,IF(P$7=$Y$151,$C20,""),"")</f>
        <v/>
      </c>
      <c r="AM22" s="8" t="str">
        <f t="shared" ref="AM22" si="196">IF(Q22=$Y$154,IF(Q$7=$Y$151,$C20,""),"")</f>
        <v/>
      </c>
      <c r="AN22" s="8" t="str">
        <f t="shared" ref="AN22" si="197">IF(R22=$Y$154,IF(R$7=$Y$151,$C20,""),"")</f>
        <v/>
      </c>
      <c r="AO22" s="8" t="str">
        <f t="shared" ref="AO22" si="198">IF(S22=$Y$154,IF(S$7=$Y$151,$C20,""),"")</f>
        <v/>
      </c>
      <c r="AP22" s="8" t="str">
        <f t="shared" ref="AP22" si="199">IF(T22=$Y$154,IF(T$7=$Y$151,$C20,""),"")</f>
        <v/>
      </c>
      <c r="AQ22" s="8" t="str">
        <f t="shared" ref="AQ22" si="200">IF(U22=$Y$154,IF(U$7=$Y$151,$C20,""),"")</f>
        <v/>
      </c>
      <c r="AR22" s="8" t="str">
        <f t="shared" ref="AR22" si="201">IF(V22=$Y$154,IF(V$7=$Y$151,$C20,""),"")</f>
        <v/>
      </c>
      <c r="AS22" s="8" t="str">
        <f t="shared" ref="AS22" si="202">IF(W22=$Y$154,IF(W$7=$Y$151,$C20,""),"")</f>
        <v/>
      </c>
      <c r="AT22" s="8" t="str">
        <f t="shared" ref="AT22" si="203">IF(X22=$Y$154,IF(X$7=$Y$151,$C20,""),"")</f>
        <v/>
      </c>
      <c r="AU22" s="8">
        <f t="shared" ref="AU22" si="204">MIN(Z22:AT22)</f>
        <v>0</v>
      </c>
      <c r="AV22" s="16"/>
      <c r="AW22" s="9"/>
      <c r="AX22" s="9"/>
    </row>
    <row r="23" spans="1:50" x14ac:dyDescent="0.25">
      <c r="A23" s="9"/>
      <c r="B23" s="9"/>
      <c r="C23" s="29"/>
      <c r="D23" s="7" t="str">
        <f t="shared" ref="D23:X23" si="205">IF(IF(ABS($B$3-D21)&lt;$B$4,ABS($B$3-D21),"")=0,0.0000001,IF(ABS($B$3-D21)&lt;$B$4,ABS($B$3-D21),""))</f>
        <v/>
      </c>
      <c r="E23" s="7" t="str">
        <f t="shared" si="205"/>
        <v/>
      </c>
      <c r="F23" s="7" t="str">
        <f t="shared" si="205"/>
        <v/>
      </c>
      <c r="G23" s="7" t="str">
        <f t="shared" si="205"/>
        <v/>
      </c>
      <c r="H23" s="7" t="str">
        <f t="shared" si="205"/>
        <v/>
      </c>
      <c r="I23" s="7">
        <f t="shared" si="205"/>
        <v>5.3220999999999297E-2</v>
      </c>
      <c r="J23" s="7">
        <f t="shared" si="205"/>
        <v>3.2209999999994743E-3</v>
      </c>
      <c r="K23" s="7">
        <f t="shared" si="205"/>
        <v>4.6779000000000792E-2</v>
      </c>
      <c r="L23" s="7">
        <f t="shared" si="205"/>
        <v>9.6779000000000615E-2</v>
      </c>
      <c r="M23" s="7" t="str">
        <f t="shared" si="205"/>
        <v/>
      </c>
      <c r="N23" s="7" t="str">
        <f t="shared" si="205"/>
        <v/>
      </c>
      <c r="O23" s="7" t="str">
        <f t="shared" si="205"/>
        <v/>
      </c>
      <c r="P23" s="7" t="str">
        <f t="shared" si="205"/>
        <v/>
      </c>
      <c r="Q23" s="7" t="str">
        <f t="shared" si="205"/>
        <v/>
      </c>
      <c r="R23" s="7" t="str">
        <f t="shared" si="205"/>
        <v/>
      </c>
      <c r="S23" s="7" t="str">
        <f t="shared" si="205"/>
        <v/>
      </c>
      <c r="T23" s="7" t="str">
        <f t="shared" si="205"/>
        <v/>
      </c>
      <c r="U23" s="7" t="str">
        <f t="shared" si="205"/>
        <v/>
      </c>
      <c r="V23" s="7" t="str">
        <f t="shared" si="205"/>
        <v/>
      </c>
      <c r="W23" s="7" t="str">
        <f t="shared" si="205"/>
        <v/>
      </c>
      <c r="X23" s="7" t="str">
        <f t="shared" si="205"/>
        <v/>
      </c>
      <c r="Y23" s="9"/>
      <c r="Z23" s="8" t="str">
        <f t="shared" ref="Z23" si="206">IF(D23=$Y$155,IF(D$7=$Y$151,$C20,""),"")</f>
        <v/>
      </c>
      <c r="AA23" s="8" t="str">
        <f t="shared" ref="AA23" si="207">IF(E23=$Y$155,IF(E$7=$Y$151,$C20,""),"")</f>
        <v/>
      </c>
      <c r="AB23" s="8" t="str">
        <f t="shared" ref="AB23" si="208">IF(F23=$Y$155,IF(F$7=$Y$151,$C20,""),"")</f>
        <v/>
      </c>
      <c r="AC23" s="8" t="str">
        <f t="shared" ref="AC23" si="209">IF(G23=$Y$155,IF(G$7=$Y$151,$C20,""),"")</f>
        <v/>
      </c>
      <c r="AD23" s="8" t="str">
        <f t="shared" ref="AD23" si="210">IF(H23=$Y$155,IF(H$7=$Y$151,$C20,""),"")</f>
        <v/>
      </c>
      <c r="AE23" s="8" t="str">
        <f t="shared" ref="AE23" si="211">IF(I23=$Y$155,IF(I$7=$Y$151,$C20,""),"")</f>
        <v/>
      </c>
      <c r="AF23" s="8" t="str">
        <f t="shared" ref="AF23" si="212">IF(J23=$Y$155,IF(J$7=$Y$151,$C20,""),"")</f>
        <v/>
      </c>
      <c r="AG23" s="8" t="str">
        <f t="shared" ref="AG23" si="213">IF(K23=$Y$155,IF(K$7=$Y$151,$C20,""),"")</f>
        <v/>
      </c>
      <c r="AH23" s="8" t="str">
        <f t="shared" ref="AH23" si="214">IF(L23=$Y$155,IF(L$7=$Y$151,$C20,""),"")</f>
        <v/>
      </c>
      <c r="AI23" s="8" t="str">
        <f t="shared" ref="AI23" si="215">IF(M23=$Y$155,IF(M$7=$Y$151,$C20,""),"")</f>
        <v/>
      </c>
      <c r="AJ23" s="8" t="str">
        <f t="shared" ref="AJ23" si="216">IF(N23=$Y$155,IF(N$7=$Y$151,$C20,""),"")</f>
        <v/>
      </c>
      <c r="AK23" s="8" t="str">
        <f t="shared" ref="AK23" si="217">IF(O23=$Y$155,IF(O$7=$Y$151,$C20,""),"")</f>
        <v/>
      </c>
      <c r="AL23" s="8" t="str">
        <f t="shared" ref="AL23" si="218">IF(P23=$Y$155,IF(P$7=$Y$151,$C20,""),"")</f>
        <v/>
      </c>
      <c r="AM23" s="8" t="str">
        <f t="shared" ref="AM23" si="219">IF(Q23=$Y$155,IF(Q$7=$Y$151,$C20,""),"")</f>
        <v/>
      </c>
      <c r="AN23" s="8" t="str">
        <f t="shared" ref="AN23" si="220">IF(R23=$Y$155,IF(R$7=$Y$151,$C20,""),"")</f>
        <v/>
      </c>
      <c r="AO23" s="8" t="str">
        <f t="shared" ref="AO23" si="221">IF(S23=$Y$155,IF(S$7=$Y$151,$C20,""),"")</f>
        <v/>
      </c>
      <c r="AP23" s="8" t="str">
        <f t="shared" ref="AP23" si="222">IF(T23=$Y$155,IF(T$7=$Y$151,$C20,""),"")</f>
        <v/>
      </c>
      <c r="AQ23" s="8" t="str">
        <f t="shared" ref="AQ23" si="223">IF(U23=$Y$155,IF(U$7=$Y$151,$C20,""),"")</f>
        <v/>
      </c>
      <c r="AR23" s="8" t="str">
        <f t="shared" ref="AR23" si="224">IF(V23=$Y$155,IF(V$7=$Y$151,$C20,""),"")</f>
        <v/>
      </c>
      <c r="AS23" s="8" t="str">
        <f t="shared" ref="AS23" si="225">IF(W23=$Y$155,IF(W$7=$Y$151,$C20,""),"")</f>
        <v/>
      </c>
      <c r="AT23" s="8" t="str">
        <f t="shared" ref="AT23" si="226">IF(X23=$Y$155,IF(X$7=$Y$151,$C20,""),"")</f>
        <v/>
      </c>
      <c r="AU23" s="16"/>
      <c r="AV23" s="8">
        <f t="shared" ref="AV23" si="227">MIN(Z23:AT23)</f>
        <v>0</v>
      </c>
      <c r="AW23" s="9"/>
      <c r="AX23" s="9"/>
    </row>
    <row r="24" spans="1:50" x14ac:dyDescent="0.25">
      <c r="A24" s="9"/>
      <c r="B24" s="9"/>
      <c r="C24" s="29">
        <v>21</v>
      </c>
      <c r="D24" s="2">
        <f t="shared" ref="D24:S24" si="228">D$7-$C24</f>
        <v>49</v>
      </c>
      <c r="E24" s="3">
        <f t="shared" si="228"/>
        <v>50</v>
      </c>
      <c r="F24" s="2">
        <f t="shared" si="228"/>
        <v>51</v>
      </c>
      <c r="G24" s="3">
        <f t="shared" si="228"/>
        <v>52</v>
      </c>
      <c r="H24" s="2">
        <f t="shared" si="228"/>
        <v>53</v>
      </c>
      <c r="I24" s="3">
        <f t="shared" si="228"/>
        <v>54</v>
      </c>
      <c r="J24" s="2">
        <f t="shared" si="228"/>
        <v>55</v>
      </c>
      <c r="K24" s="3">
        <f t="shared" si="228"/>
        <v>56</v>
      </c>
      <c r="L24" s="2">
        <f t="shared" si="228"/>
        <v>57</v>
      </c>
      <c r="M24" s="3">
        <f t="shared" si="228"/>
        <v>58</v>
      </c>
      <c r="N24" s="2">
        <f t="shared" si="228"/>
        <v>59</v>
      </c>
      <c r="O24" s="3">
        <f t="shared" si="228"/>
        <v>60</v>
      </c>
      <c r="P24" s="2">
        <f t="shared" si="228"/>
        <v>61</v>
      </c>
      <c r="Q24" s="3">
        <f t="shared" si="228"/>
        <v>62</v>
      </c>
      <c r="R24" s="2">
        <f t="shared" si="228"/>
        <v>63</v>
      </c>
      <c r="S24" s="3">
        <f t="shared" si="228"/>
        <v>64</v>
      </c>
      <c r="T24" s="2">
        <f t="shared" ref="T24:X24" si="229">T$7-$C24</f>
        <v>65</v>
      </c>
      <c r="U24" s="3">
        <f t="shared" si="229"/>
        <v>66</v>
      </c>
      <c r="V24" s="2">
        <f t="shared" si="229"/>
        <v>67</v>
      </c>
      <c r="W24" s="3">
        <f t="shared" si="229"/>
        <v>68</v>
      </c>
      <c r="X24" s="2">
        <f t="shared" si="229"/>
        <v>69</v>
      </c>
      <c r="Y24" s="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9"/>
      <c r="AX24" s="9"/>
    </row>
    <row r="25" spans="1:50" x14ac:dyDescent="0.25">
      <c r="A25" s="9"/>
      <c r="B25" s="9"/>
      <c r="C25" s="29"/>
      <c r="D25" s="4">
        <f t="shared" ref="D25:S25" si="230">IF(D24/$C24&lt;1,1/(D24/$C24),D24/$C24)</f>
        <v>2.3333333333333335</v>
      </c>
      <c r="E25" s="5">
        <f t="shared" si="230"/>
        <v>2.3809523809523809</v>
      </c>
      <c r="F25" s="4">
        <f t="shared" si="230"/>
        <v>2.4285714285714284</v>
      </c>
      <c r="G25" s="5">
        <f t="shared" si="230"/>
        <v>2.4761904761904763</v>
      </c>
      <c r="H25" s="4">
        <f t="shared" si="230"/>
        <v>2.5238095238095237</v>
      </c>
      <c r="I25" s="5">
        <f t="shared" si="230"/>
        <v>2.5714285714285716</v>
      </c>
      <c r="J25" s="4">
        <f t="shared" si="230"/>
        <v>2.6190476190476191</v>
      </c>
      <c r="K25" s="5">
        <f t="shared" si="230"/>
        <v>2.6666666666666665</v>
      </c>
      <c r="L25" s="4">
        <f t="shared" si="230"/>
        <v>2.7142857142857144</v>
      </c>
      <c r="M25" s="5">
        <f t="shared" si="230"/>
        <v>2.7619047619047619</v>
      </c>
      <c r="N25" s="4">
        <f t="shared" si="230"/>
        <v>2.8095238095238093</v>
      </c>
      <c r="O25" s="5">
        <f t="shared" si="230"/>
        <v>2.8571428571428572</v>
      </c>
      <c r="P25" s="4">
        <f t="shared" si="230"/>
        <v>2.9047619047619047</v>
      </c>
      <c r="Q25" s="5">
        <f t="shared" si="230"/>
        <v>2.9523809523809526</v>
      </c>
      <c r="R25" s="4">
        <f t="shared" si="230"/>
        <v>3</v>
      </c>
      <c r="S25" s="5">
        <f t="shared" si="230"/>
        <v>3.0476190476190474</v>
      </c>
      <c r="T25" s="4">
        <f t="shared" ref="T25:X25" si="231">IF(T24/$C24&lt;1,1/(T24/$C24),T24/$C24)</f>
        <v>3.0952380952380953</v>
      </c>
      <c r="U25" s="5">
        <f t="shared" si="231"/>
        <v>3.1428571428571428</v>
      </c>
      <c r="V25" s="4">
        <f t="shared" si="231"/>
        <v>3.1904761904761907</v>
      </c>
      <c r="W25" s="5">
        <f t="shared" si="231"/>
        <v>3.2380952380952381</v>
      </c>
      <c r="X25" s="4">
        <f t="shared" si="231"/>
        <v>3.2857142857142856</v>
      </c>
      <c r="Y25" s="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9"/>
      <c r="AX25" s="9"/>
    </row>
    <row r="26" spans="1:50" x14ac:dyDescent="0.25">
      <c r="A26" s="9"/>
      <c r="B26" s="9"/>
      <c r="C26" s="29"/>
      <c r="D26" s="6" t="str">
        <f t="shared" ref="D26" si="232">IF(IF(ABS($B$2-D25)&lt;$B$4,ABS($B$2-D25),"")=0,0.0000001,IF(ABS($B$2-D25)&lt;$B$4,ABS($B$2-D25),""))</f>
        <v/>
      </c>
      <c r="E26" s="6" t="str">
        <f t="shared" ref="E26" si="233">IF(IF(ABS($B$2-E25)&lt;$B$4,ABS($B$2-E25),"")=0,0.0000001,IF(ABS($B$2-E25)&lt;$B$4,ABS($B$2-E25),""))</f>
        <v/>
      </c>
      <c r="F26" s="6" t="str">
        <f t="shared" ref="F26" si="234">IF(IF(ABS($B$2-F25)&lt;$B$4,ABS($B$2-F25),"")=0,0.0000001,IF(ABS($B$2-F25)&lt;$B$4,ABS($B$2-F25),""))</f>
        <v/>
      </c>
      <c r="G26" s="6" t="str">
        <f t="shared" ref="G26" si="235">IF(IF(ABS($B$2-G25)&lt;$B$4,ABS($B$2-G25),"")=0,0.0000001,IF(ABS($B$2-G25)&lt;$B$4,ABS($B$2-G25),""))</f>
        <v/>
      </c>
      <c r="H26" s="6" t="str">
        <f t="shared" ref="H26" si="236">IF(IF(ABS($B$2-H25)&lt;$B$4,ABS($B$2-H25),"")=0,0.0000001,IF(ABS($B$2-H25)&lt;$B$4,ABS($B$2-H25),""))</f>
        <v/>
      </c>
      <c r="I26" s="6" t="str">
        <f t="shared" ref="I26" si="237">IF(IF(ABS($B$2-I25)&lt;$B$4,ABS($B$2-I25),"")=0,0.0000001,IF(ABS($B$2-I25)&lt;$B$4,ABS($B$2-I25),""))</f>
        <v/>
      </c>
      <c r="J26" s="6" t="str">
        <f t="shared" ref="J26" si="238">IF(IF(ABS($B$2-J25)&lt;$B$4,ABS($B$2-J25),"")=0,0.0000001,IF(ABS($B$2-J25)&lt;$B$4,ABS($B$2-J25),""))</f>
        <v/>
      </c>
      <c r="K26" s="6" t="str">
        <f t="shared" ref="K26" si="239">IF(IF(ABS($B$2-K25)&lt;$B$4,ABS($B$2-K25),"")=0,0.0000001,IF(ABS($B$2-K25)&lt;$B$4,ABS($B$2-K25),""))</f>
        <v/>
      </c>
      <c r="L26" s="6" t="str">
        <f t="shared" ref="L26" si="240">IF(IF(ABS($B$2-L25)&lt;$B$4,ABS($B$2-L25),"")=0,0.0000001,IF(ABS($B$2-L25)&lt;$B$4,ABS($B$2-L25),""))</f>
        <v/>
      </c>
      <c r="M26" s="6" t="str">
        <f t="shared" ref="M26" si="241">IF(IF(ABS($B$2-M25)&lt;$B$4,ABS($B$2-M25),"")=0,0.0000001,IF(ABS($B$2-M25)&lt;$B$4,ABS($B$2-M25),""))</f>
        <v/>
      </c>
      <c r="N26" s="6" t="str">
        <f t="shared" ref="N26" si="242">IF(IF(ABS($B$2-N25)&lt;$B$4,ABS($B$2-N25),"")=0,0.0000001,IF(ABS($B$2-N25)&lt;$B$4,ABS($B$2-N25),""))</f>
        <v/>
      </c>
      <c r="O26" s="6" t="str">
        <f t="shared" ref="O26" si="243">IF(IF(ABS($B$2-O25)&lt;$B$4,ABS($B$2-O25),"")=0,0.0000001,IF(ABS($B$2-O25)&lt;$B$4,ABS($B$2-O25),""))</f>
        <v/>
      </c>
      <c r="P26" s="6" t="str">
        <f t="shared" ref="P26" si="244">IF(IF(ABS($B$2-P25)&lt;$B$4,ABS($B$2-P25),"")=0,0.0000001,IF(ABS($B$2-P25)&lt;$B$4,ABS($B$2-P25),""))</f>
        <v/>
      </c>
      <c r="Q26" s="6" t="str">
        <f t="shared" ref="Q26" si="245">IF(IF(ABS($B$2-Q25)&lt;$B$4,ABS($B$2-Q25),"")=0,0.0000001,IF(ABS($B$2-Q25)&lt;$B$4,ABS($B$2-Q25),""))</f>
        <v/>
      </c>
      <c r="R26" s="6" t="str">
        <f t="shared" ref="R26" si="246">IF(IF(ABS($B$2-R25)&lt;$B$4,ABS($B$2-R25),"")=0,0.0000001,IF(ABS($B$2-R25)&lt;$B$4,ABS($B$2-R25),""))</f>
        <v/>
      </c>
      <c r="S26" s="6" t="str">
        <f t="shared" ref="S26" si="247">IF(IF(ABS($B$2-S25)&lt;$B$4,ABS($B$2-S25),"")=0,0.0000001,IF(ABS($B$2-S25)&lt;$B$4,ABS($B$2-S25),""))</f>
        <v/>
      </c>
      <c r="T26" s="6" t="str">
        <f t="shared" ref="T26" si="248">IF(IF(ABS($B$2-T25)&lt;$B$4,ABS($B$2-T25),"")=0,0.0000001,IF(ABS($B$2-T25)&lt;$B$4,ABS($B$2-T25),""))</f>
        <v/>
      </c>
      <c r="U26" s="6" t="str">
        <f t="shared" ref="U26" si="249">IF(IF(ABS($B$2-U25)&lt;$B$4,ABS($B$2-U25),"")=0,0.0000001,IF(ABS($B$2-U25)&lt;$B$4,ABS($B$2-U25),""))</f>
        <v/>
      </c>
      <c r="V26" s="6" t="str">
        <f t="shared" ref="V26" si="250">IF(IF(ABS($B$2-V25)&lt;$B$4,ABS($B$2-V25),"")=0,0.0000001,IF(ABS($B$2-V25)&lt;$B$4,ABS($B$2-V25),""))</f>
        <v/>
      </c>
      <c r="W26" s="6" t="str">
        <f t="shared" ref="W26" si="251">IF(IF(ABS($B$2-W25)&lt;$B$4,ABS($B$2-W25),"")=0,0.0000001,IF(ABS($B$2-W25)&lt;$B$4,ABS($B$2-W25),""))</f>
        <v/>
      </c>
      <c r="X26" s="6" t="str">
        <f t="shared" ref="X26" si="252">IF(IF(ABS($B$2-X25)&lt;$B$4,ABS($B$2-X25),"")=0,0.0000001,IF(ABS($B$2-X25)&lt;$B$4,ABS($B$2-X25),""))</f>
        <v/>
      </c>
      <c r="Y26" s="9"/>
      <c r="Z26" s="8" t="str">
        <f t="shared" ref="Z26" si="253">IF(D26=$Y$154,IF(D$7=$Y$151,$C24,""),"")</f>
        <v/>
      </c>
      <c r="AA26" s="8" t="str">
        <f t="shared" ref="AA26" si="254">IF(E26=$Y$154,IF(E$7=$Y$151,$C24,""),"")</f>
        <v/>
      </c>
      <c r="AB26" s="8" t="str">
        <f t="shared" ref="AB26" si="255">IF(F26=$Y$154,IF(F$7=$Y$151,$C24,""),"")</f>
        <v/>
      </c>
      <c r="AC26" s="8" t="str">
        <f t="shared" ref="AC26" si="256">IF(G26=$Y$154,IF(G$7=$Y$151,$C24,""),"")</f>
        <v/>
      </c>
      <c r="AD26" s="8" t="str">
        <f t="shared" ref="AD26" si="257">IF(H26=$Y$154,IF(H$7=$Y$151,$C24,""),"")</f>
        <v/>
      </c>
      <c r="AE26" s="8" t="str">
        <f t="shared" ref="AE26" si="258">IF(I26=$Y$154,IF(I$7=$Y$151,$C24,""),"")</f>
        <v/>
      </c>
      <c r="AF26" s="8" t="str">
        <f t="shared" ref="AF26" si="259">IF(J26=$Y$154,IF(J$7=$Y$151,$C24,""),"")</f>
        <v/>
      </c>
      <c r="AG26" s="8" t="str">
        <f t="shared" ref="AG26" si="260">IF(K26=$Y$154,IF(K$7=$Y$151,$C24,""),"")</f>
        <v/>
      </c>
      <c r="AH26" s="8" t="str">
        <f t="shared" ref="AH26" si="261">IF(L26=$Y$154,IF(L$7=$Y$151,$C24,""),"")</f>
        <v/>
      </c>
      <c r="AI26" s="8" t="str">
        <f t="shared" ref="AI26" si="262">IF(M26=$Y$154,IF(M$7=$Y$151,$C24,""),"")</f>
        <v/>
      </c>
      <c r="AJ26" s="8" t="str">
        <f t="shared" ref="AJ26" si="263">IF(N26=$Y$154,IF(N$7=$Y$151,$C24,""),"")</f>
        <v/>
      </c>
      <c r="AK26" s="8" t="str">
        <f t="shared" ref="AK26" si="264">IF(O26=$Y$154,IF(O$7=$Y$151,$C24,""),"")</f>
        <v/>
      </c>
      <c r="AL26" s="8" t="str">
        <f t="shared" ref="AL26" si="265">IF(P26=$Y$154,IF(P$7=$Y$151,$C24,""),"")</f>
        <v/>
      </c>
      <c r="AM26" s="8" t="str">
        <f t="shared" ref="AM26" si="266">IF(Q26=$Y$154,IF(Q$7=$Y$151,$C24,""),"")</f>
        <v/>
      </c>
      <c r="AN26" s="8" t="str">
        <f t="shared" ref="AN26" si="267">IF(R26=$Y$154,IF(R$7=$Y$151,$C24,""),"")</f>
        <v/>
      </c>
      <c r="AO26" s="8" t="str">
        <f t="shared" ref="AO26" si="268">IF(S26=$Y$154,IF(S$7=$Y$151,$C24,""),"")</f>
        <v/>
      </c>
      <c r="AP26" s="8" t="str">
        <f t="shared" ref="AP26" si="269">IF(T26=$Y$154,IF(T$7=$Y$151,$C24,""),"")</f>
        <v/>
      </c>
      <c r="AQ26" s="8" t="str">
        <f t="shared" ref="AQ26" si="270">IF(U26=$Y$154,IF(U$7=$Y$151,$C24,""),"")</f>
        <v/>
      </c>
      <c r="AR26" s="8" t="str">
        <f t="shared" ref="AR26" si="271">IF(V26=$Y$154,IF(V$7=$Y$151,$C24,""),"")</f>
        <v/>
      </c>
      <c r="AS26" s="8" t="str">
        <f t="shared" ref="AS26" si="272">IF(W26=$Y$154,IF(W$7=$Y$151,$C24,""),"")</f>
        <v/>
      </c>
      <c r="AT26" s="8" t="str">
        <f t="shared" ref="AT26" si="273">IF(X26=$Y$154,IF(X$7=$Y$151,$C24,""),"")</f>
        <v/>
      </c>
      <c r="AU26" s="8">
        <f t="shared" ref="AU26" si="274">MIN(Z26:AT26)</f>
        <v>0</v>
      </c>
      <c r="AV26" s="16"/>
      <c r="AW26" s="9"/>
      <c r="AX26" s="9"/>
    </row>
    <row r="27" spans="1:50" x14ac:dyDescent="0.25">
      <c r="A27" s="9"/>
      <c r="B27" s="9"/>
      <c r="C27" s="29"/>
      <c r="D27" s="7" t="str">
        <f t="shared" ref="D27:X27" si="275">IF(IF(ABS($B$3-D25)&lt;$B$4,ABS($B$3-D25),"")=0,0.0000001,IF(ABS($B$3-D25)&lt;$B$4,ABS($B$3-D25),""))</f>
        <v/>
      </c>
      <c r="E27" s="7" t="str">
        <f t="shared" si="275"/>
        <v/>
      </c>
      <c r="F27" s="7" t="str">
        <f t="shared" si="275"/>
        <v/>
      </c>
      <c r="G27" s="7" t="str">
        <f t="shared" si="275"/>
        <v/>
      </c>
      <c r="H27" s="7" t="str">
        <f t="shared" si="275"/>
        <v/>
      </c>
      <c r="I27" s="7" t="str">
        <f t="shared" si="275"/>
        <v/>
      </c>
      <c r="J27" s="7" t="str">
        <f t="shared" si="275"/>
        <v/>
      </c>
      <c r="K27" s="7" t="str">
        <f t="shared" si="275"/>
        <v/>
      </c>
      <c r="L27" s="7">
        <f t="shared" si="275"/>
        <v>8.8935285714284884E-2</v>
      </c>
      <c r="M27" s="7">
        <f t="shared" si="275"/>
        <v>4.1316238095237434E-2</v>
      </c>
      <c r="N27" s="7">
        <f t="shared" si="275"/>
        <v>6.3028095238100157E-3</v>
      </c>
      <c r="O27" s="7">
        <f t="shared" si="275"/>
        <v>5.392185714285791E-2</v>
      </c>
      <c r="P27" s="7" t="str">
        <f t="shared" si="275"/>
        <v/>
      </c>
      <c r="Q27" s="7" t="str">
        <f t="shared" si="275"/>
        <v/>
      </c>
      <c r="R27" s="7" t="str">
        <f t="shared" si="275"/>
        <v/>
      </c>
      <c r="S27" s="7" t="str">
        <f t="shared" si="275"/>
        <v/>
      </c>
      <c r="T27" s="7" t="str">
        <f t="shared" si="275"/>
        <v/>
      </c>
      <c r="U27" s="7" t="str">
        <f t="shared" si="275"/>
        <v/>
      </c>
      <c r="V27" s="7" t="str">
        <f t="shared" si="275"/>
        <v/>
      </c>
      <c r="W27" s="7" t="str">
        <f t="shared" si="275"/>
        <v/>
      </c>
      <c r="X27" s="7" t="str">
        <f t="shared" si="275"/>
        <v/>
      </c>
      <c r="Y27" s="9"/>
      <c r="Z27" s="8" t="str">
        <f t="shared" ref="Z27" si="276">IF(D27=$Y$155,IF(D$7=$Y$151,$C24,""),"")</f>
        <v/>
      </c>
      <c r="AA27" s="8" t="str">
        <f t="shared" ref="AA27" si="277">IF(E27=$Y$155,IF(E$7=$Y$151,$C24,""),"")</f>
        <v/>
      </c>
      <c r="AB27" s="8" t="str">
        <f t="shared" ref="AB27" si="278">IF(F27=$Y$155,IF(F$7=$Y$151,$C24,""),"")</f>
        <v/>
      </c>
      <c r="AC27" s="8" t="str">
        <f t="shared" ref="AC27" si="279">IF(G27=$Y$155,IF(G$7=$Y$151,$C24,""),"")</f>
        <v/>
      </c>
      <c r="AD27" s="8" t="str">
        <f t="shared" ref="AD27" si="280">IF(H27=$Y$155,IF(H$7=$Y$151,$C24,""),"")</f>
        <v/>
      </c>
      <c r="AE27" s="8" t="str">
        <f t="shared" ref="AE27" si="281">IF(I27=$Y$155,IF(I$7=$Y$151,$C24,""),"")</f>
        <v/>
      </c>
      <c r="AF27" s="8" t="str">
        <f t="shared" ref="AF27" si="282">IF(J27=$Y$155,IF(J$7=$Y$151,$C24,""),"")</f>
        <v/>
      </c>
      <c r="AG27" s="8" t="str">
        <f t="shared" ref="AG27" si="283">IF(K27=$Y$155,IF(K$7=$Y$151,$C24,""),"")</f>
        <v/>
      </c>
      <c r="AH27" s="8" t="str">
        <f t="shared" ref="AH27" si="284">IF(L27=$Y$155,IF(L$7=$Y$151,$C24,""),"")</f>
        <v/>
      </c>
      <c r="AI27" s="8" t="str">
        <f t="shared" ref="AI27" si="285">IF(M27=$Y$155,IF(M$7=$Y$151,$C24,""),"")</f>
        <v/>
      </c>
      <c r="AJ27" s="8">
        <f t="shared" ref="AJ27" si="286">IF(N27=$Y$155,IF(N$7=$Y$151,$C24,""),"")</f>
        <v>21</v>
      </c>
      <c r="AK27" s="8" t="str">
        <f t="shared" ref="AK27" si="287">IF(O27=$Y$155,IF(O$7=$Y$151,$C24,""),"")</f>
        <v/>
      </c>
      <c r="AL27" s="8" t="str">
        <f t="shared" ref="AL27" si="288">IF(P27=$Y$155,IF(P$7=$Y$151,$C24,""),"")</f>
        <v/>
      </c>
      <c r="AM27" s="8" t="str">
        <f t="shared" ref="AM27" si="289">IF(Q27=$Y$155,IF(Q$7=$Y$151,$C24,""),"")</f>
        <v/>
      </c>
      <c r="AN27" s="8" t="str">
        <f t="shared" ref="AN27" si="290">IF(R27=$Y$155,IF(R$7=$Y$151,$C24,""),"")</f>
        <v/>
      </c>
      <c r="AO27" s="8" t="str">
        <f t="shared" ref="AO27" si="291">IF(S27=$Y$155,IF(S$7=$Y$151,$C24,""),"")</f>
        <v/>
      </c>
      <c r="AP27" s="8" t="str">
        <f t="shared" ref="AP27" si="292">IF(T27=$Y$155,IF(T$7=$Y$151,$C24,""),"")</f>
        <v/>
      </c>
      <c r="AQ27" s="8" t="str">
        <f t="shared" ref="AQ27" si="293">IF(U27=$Y$155,IF(U$7=$Y$151,$C24,""),"")</f>
        <v/>
      </c>
      <c r="AR27" s="8" t="str">
        <f t="shared" ref="AR27" si="294">IF(V27=$Y$155,IF(V$7=$Y$151,$C24,""),"")</f>
        <v/>
      </c>
      <c r="AS27" s="8" t="str">
        <f t="shared" ref="AS27" si="295">IF(W27=$Y$155,IF(W$7=$Y$151,$C24,""),"")</f>
        <v/>
      </c>
      <c r="AT27" s="8" t="str">
        <f t="shared" ref="AT27" si="296">IF(X27=$Y$155,IF(X$7=$Y$151,$C24,""),"")</f>
        <v/>
      </c>
      <c r="AU27" s="16"/>
      <c r="AV27" s="8">
        <f t="shared" ref="AV27" si="297">MIN(Z27:AT27)</f>
        <v>21</v>
      </c>
      <c r="AW27" s="9"/>
      <c r="AX27" s="9"/>
    </row>
    <row r="28" spans="1:50" x14ac:dyDescent="0.25">
      <c r="A28" s="9"/>
      <c r="B28" s="9"/>
      <c r="C28" s="29">
        <v>22</v>
      </c>
      <c r="D28" s="2">
        <f t="shared" ref="D28:S28" si="298">D$7-$C28</f>
        <v>48</v>
      </c>
      <c r="E28" s="3">
        <f t="shared" si="298"/>
        <v>49</v>
      </c>
      <c r="F28" s="2">
        <f t="shared" si="298"/>
        <v>50</v>
      </c>
      <c r="G28" s="3">
        <f t="shared" si="298"/>
        <v>51</v>
      </c>
      <c r="H28" s="2">
        <f t="shared" si="298"/>
        <v>52</v>
      </c>
      <c r="I28" s="3">
        <f t="shared" si="298"/>
        <v>53</v>
      </c>
      <c r="J28" s="2">
        <f t="shared" si="298"/>
        <v>54</v>
      </c>
      <c r="K28" s="3">
        <f t="shared" si="298"/>
        <v>55</v>
      </c>
      <c r="L28" s="2">
        <f t="shared" si="298"/>
        <v>56</v>
      </c>
      <c r="M28" s="3">
        <f t="shared" si="298"/>
        <v>57</v>
      </c>
      <c r="N28" s="2">
        <f t="shared" si="298"/>
        <v>58</v>
      </c>
      <c r="O28" s="3">
        <f t="shared" si="298"/>
        <v>59</v>
      </c>
      <c r="P28" s="2">
        <f t="shared" si="298"/>
        <v>60</v>
      </c>
      <c r="Q28" s="3">
        <f t="shared" si="298"/>
        <v>61</v>
      </c>
      <c r="R28" s="2">
        <f t="shared" si="298"/>
        <v>62</v>
      </c>
      <c r="S28" s="3">
        <f t="shared" si="298"/>
        <v>63</v>
      </c>
      <c r="T28" s="2">
        <f t="shared" ref="T28:X28" si="299">T$7-$C28</f>
        <v>64</v>
      </c>
      <c r="U28" s="3">
        <f t="shared" si="299"/>
        <v>65</v>
      </c>
      <c r="V28" s="2">
        <f t="shared" si="299"/>
        <v>66</v>
      </c>
      <c r="W28" s="3">
        <f t="shared" si="299"/>
        <v>67</v>
      </c>
      <c r="X28" s="2">
        <f t="shared" si="299"/>
        <v>68</v>
      </c>
      <c r="Y28" s="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9"/>
      <c r="AX28" s="9"/>
    </row>
    <row r="29" spans="1:50" x14ac:dyDescent="0.25">
      <c r="A29" s="9"/>
      <c r="B29" s="9"/>
      <c r="C29" s="29"/>
      <c r="D29" s="4">
        <f t="shared" ref="D29" si="300">IF(D28/$C28&lt;1,1/(D28/$C28),D28/$C28)</f>
        <v>2.1818181818181817</v>
      </c>
      <c r="E29" s="5">
        <f t="shared" si="160"/>
        <v>2.2272727272727271</v>
      </c>
      <c r="F29" s="4">
        <f t="shared" si="160"/>
        <v>2.2727272727272729</v>
      </c>
      <c r="G29" s="5">
        <f t="shared" si="160"/>
        <v>2.3181818181818183</v>
      </c>
      <c r="H29" s="4">
        <f t="shared" si="160"/>
        <v>2.3636363636363638</v>
      </c>
      <c r="I29" s="5">
        <f t="shared" si="160"/>
        <v>2.4090909090909092</v>
      </c>
      <c r="J29" s="4">
        <f t="shared" si="160"/>
        <v>2.4545454545454546</v>
      </c>
      <c r="K29" s="5">
        <f t="shared" si="160"/>
        <v>2.5</v>
      </c>
      <c r="L29" s="4">
        <f t="shared" si="160"/>
        <v>2.5454545454545454</v>
      </c>
      <c r="M29" s="5">
        <f t="shared" si="160"/>
        <v>2.5909090909090908</v>
      </c>
      <c r="N29" s="4">
        <f t="shared" si="160"/>
        <v>2.6363636363636362</v>
      </c>
      <c r="O29" s="5">
        <f t="shared" si="160"/>
        <v>2.6818181818181817</v>
      </c>
      <c r="P29" s="4">
        <f t="shared" si="160"/>
        <v>2.7272727272727271</v>
      </c>
      <c r="Q29" s="5">
        <f t="shared" si="160"/>
        <v>2.7727272727272729</v>
      </c>
      <c r="R29" s="4">
        <f t="shared" si="160"/>
        <v>2.8181818181818183</v>
      </c>
      <c r="S29" s="5">
        <f t="shared" si="160"/>
        <v>2.8636363636363638</v>
      </c>
      <c r="T29" s="4">
        <f t="shared" si="161"/>
        <v>2.9090909090909092</v>
      </c>
      <c r="U29" s="5">
        <f t="shared" si="161"/>
        <v>2.9545454545454546</v>
      </c>
      <c r="V29" s="4">
        <f t="shared" si="161"/>
        <v>3</v>
      </c>
      <c r="W29" s="5">
        <f t="shared" si="161"/>
        <v>3.0454545454545454</v>
      </c>
      <c r="X29" s="4">
        <f t="shared" si="161"/>
        <v>3.0909090909090908</v>
      </c>
      <c r="Y29" s="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9"/>
      <c r="AX29" s="9"/>
    </row>
    <row r="30" spans="1:50" x14ac:dyDescent="0.25">
      <c r="A30" s="9"/>
      <c r="B30" s="9"/>
      <c r="C30" s="29"/>
      <c r="D30" s="6" t="str">
        <f t="shared" ref="D30" si="301">IF(IF(ABS($B$2-D29)&lt;$B$4,ABS($B$2-D29),"")=0,0.0000001,IF(ABS($B$2-D29)&lt;$B$4,ABS($B$2-D29),""))</f>
        <v/>
      </c>
      <c r="E30" s="6" t="str">
        <f t="shared" ref="E30" si="302">IF(IF(ABS($B$2-E29)&lt;$B$4,ABS($B$2-E29),"")=0,0.0000001,IF(ABS($B$2-E29)&lt;$B$4,ABS($B$2-E29),""))</f>
        <v/>
      </c>
      <c r="F30" s="6" t="str">
        <f t="shared" ref="F30" si="303">IF(IF(ABS($B$2-F29)&lt;$B$4,ABS($B$2-F29),"")=0,0.0000001,IF(ABS($B$2-F29)&lt;$B$4,ABS($B$2-F29),""))</f>
        <v/>
      </c>
      <c r="G30" s="6" t="str">
        <f t="shared" ref="G30" si="304">IF(IF(ABS($B$2-G29)&lt;$B$4,ABS($B$2-G29),"")=0,0.0000001,IF(ABS($B$2-G29)&lt;$B$4,ABS($B$2-G29),""))</f>
        <v/>
      </c>
      <c r="H30" s="6" t="str">
        <f t="shared" ref="H30" si="305">IF(IF(ABS($B$2-H29)&lt;$B$4,ABS($B$2-H29),"")=0,0.0000001,IF(ABS($B$2-H29)&lt;$B$4,ABS($B$2-H29),""))</f>
        <v/>
      </c>
      <c r="I30" s="6" t="str">
        <f t="shared" ref="I30" si="306">IF(IF(ABS($B$2-I29)&lt;$B$4,ABS($B$2-I29),"")=0,0.0000001,IF(ABS($B$2-I29)&lt;$B$4,ABS($B$2-I29),""))</f>
        <v/>
      </c>
      <c r="J30" s="6" t="str">
        <f t="shared" ref="J30" si="307">IF(IF(ABS($B$2-J29)&lt;$B$4,ABS($B$2-J29),"")=0,0.0000001,IF(ABS($B$2-J29)&lt;$B$4,ABS($B$2-J29),""))</f>
        <v/>
      </c>
      <c r="K30" s="6" t="str">
        <f t="shared" ref="K30" si="308">IF(IF(ABS($B$2-K29)&lt;$B$4,ABS($B$2-K29),"")=0,0.0000001,IF(ABS($B$2-K29)&lt;$B$4,ABS($B$2-K29),""))</f>
        <v/>
      </c>
      <c r="L30" s="6" t="str">
        <f t="shared" ref="L30" si="309">IF(IF(ABS($B$2-L29)&lt;$B$4,ABS($B$2-L29),"")=0,0.0000001,IF(ABS($B$2-L29)&lt;$B$4,ABS($B$2-L29),""))</f>
        <v/>
      </c>
      <c r="M30" s="6" t="str">
        <f t="shared" ref="M30" si="310">IF(IF(ABS($B$2-M29)&lt;$B$4,ABS($B$2-M29),"")=0,0.0000001,IF(ABS($B$2-M29)&lt;$B$4,ABS($B$2-M29),""))</f>
        <v/>
      </c>
      <c r="N30" s="6" t="str">
        <f t="shared" ref="N30" si="311">IF(IF(ABS($B$2-N29)&lt;$B$4,ABS($B$2-N29),"")=0,0.0000001,IF(ABS($B$2-N29)&lt;$B$4,ABS($B$2-N29),""))</f>
        <v/>
      </c>
      <c r="O30" s="6" t="str">
        <f t="shared" ref="O30" si="312">IF(IF(ABS($B$2-O29)&lt;$B$4,ABS($B$2-O29),"")=0,0.0000001,IF(ABS($B$2-O29)&lt;$B$4,ABS($B$2-O29),""))</f>
        <v/>
      </c>
      <c r="P30" s="6" t="str">
        <f t="shared" ref="P30" si="313">IF(IF(ABS($B$2-P29)&lt;$B$4,ABS($B$2-P29),"")=0,0.0000001,IF(ABS($B$2-P29)&lt;$B$4,ABS($B$2-P29),""))</f>
        <v/>
      </c>
      <c r="Q30" s="6" t="str">
        <f t="shared" ref="Q30" si="314">IF(IF(ABS($B$2-Q29)&lt;$B$4,ABS($B$2-Q29),"")=0,0.0000001,IF(ABS($B$2-Q29)&lt;$B$4,ABS($B$2-Q29),""))</f>
        <v/>
      </c>
      <c r="R30" s="6" t="str">
        <f t="shared" ref="R30" si="315">IF(IF(ABS($B$2-R29)&lt;$B$4,ABS($B$2-R29),"")=0,0.0000001,IF(ABS($B$2-R29)&lt;$B$4,ABS($B$2-R29),""))</f>
        <v/>
      </c>
      <c r="S30" s="6" t="str">
        <f t="shared" ref="S30" si="316">IF(IF(ABS($B$2-S29)&lt;$B$4,ABS($B$2-S29),"")=0,0.0000001,IF(ABS($B$2-S29)&lt;$B$4,ABS($B$2-S29),""))</f>
        <v/>
      </c>
      <c r="T30" s="6" t="str">
        <f t="shared" ref="T30" si="317">IF(IF(ABS($B$2-T29)&lt;$B$4,ABS($B$2-T29),"")=0,0.0000001,IF(ABS($B$2-T29)&lt;$B$4,ABS($B$2-T29),""))</f>
        <v/>
      </c>
      <c r="U30" s="6" t="str">
        <f t="shared" ref="U30" si="318">IF(IF(ABS($B$2-U29)&lt;$B$4,ABS($B$2-U29),"")=0,0.0000001,IF(ABS($B$2-U29)&lt;$B$4,ABS($B$2-U29),""))</f>
        <v/>
      </c>
      <c r="V30" s="6" t="str">
        <f t="shared" ref="V30" si="319">IF(IF(ABS($B$2-V29)&lt;$B$4,ABS($B$2-V29),"")=0,0.0000001,IF(ABS($B$2-V29)&lt;$B$4,ABS($B$2-V29),""))</f>
        <v/>
      </c>
      <c r="W30" s="6" t="str">
        <f t="shared" ref="W30" si="320">IF(IF(ABS($B$2-W29)&lt;$B$4,ABS($B$2-W29),"")=0,0.0000001,IF(ABS($B$2-W29)&lt;$B$4,ABS($B$2-W29),""))</f>
        <v/>
      </c>
      <c r="X30" s="6" t="str">
        <f t="shared" ref="X30" si="321">IF(IF(ABS($B$2-X29)&lt;$B$4,ABS($B$2-X29),"")=0,0.0000001,IF(ABS($B$2-X29)&lt;$B$4,ABS($B$2-X29),""))</f>
        <v/>
      </c>
      <c r="Y30" s="9"/>
      <c r="Z30" s="8" t="str">
        <f t="shared" ref="Z30" si="322">IF(D30=$Y$154,IF(D$7=$Y$151,$C28,""),"")</f>
        <v/>
      </c>
      <c r="AA30" s="8" t="str">
        <f t="shared" ref="AA30" si="323">IF(E30=$Y$154,IF(E$7=$Y$151,$C28,""),"")</f>
        <v/>
      </c>
      <c r="AB30" s="8" t="str">
        <f t="shared" ref="AB30" si="324">IF(F30=$Y$154,IF(F$7=$Y$151,$C28,""),"")</f>
        <v/>
      </c>
      <c r="AC30" s="8" t="str">
        <f t="shared" ref="AC30" si="325">IF(G30=$Y$154,IF(G$7=$Y$151,$C28,""),"")</f>
        <v/>
      </c>
      <c r="AD30" s="8" t="str">
        <f t="shared" ref="AD30" si="326">IF(H30=$Y$154,IF(H$7=$Y$151,$C28,""),"")</f>
        <v/>
      </c>
      <c r="AE30" s="8" t="str">
        <f t="shared" ref="AE30" si="327">IF(I30=$Y$154,IF(I$7=$Y$151,$C28,""),"")</f>
        <v/>
      </c>
      <c r="AF30" s="8" t="str">
        <f t="shared" ref="AF30" si="328">IF(J30=$Y$154,IF(J$7=$Y$151,$C28,""),"")</f>
        <v/>
      </c>
      <c r="AG30" s="8" t="str">
        <f t="shared" ref="AG30" si="329">IF(K30=$Y$154,IF(K$7=$Y$151,$C28,""),"")</f>
        <v/>
      </c>
      <c r="AH30" s="8" t="str">
        <f t="shared" ref="AH30" si="330">IF(L30=$Y$154,IF(L$7=$Y$151,$C28,""),"")</f>
        <v/>
      </c>
      <c r="AI30" s="8" t="str">
        <f t="shared" ref="AI30" si="331">IF(M30=$Y$154,IF(M$7=$Y$151,$C28,""),"")</f>
        <v/>
      </c>
      <c r="AJ30" s="8" t="str">
        <f t="shared" ref="AJ30" si="332">IF(N30=$Y$154,IF(N$7=$Y$151,$C28,""),"")</f>
        <v/>
      </c>
      <c r="AK30" s="8" t="str">
        <f t="shared" ref="AK30" si="333">IF(O30=$Y$154,IF(O$7=$Y$151,$C28,""),"")</f>
        <v/>
      </c>
      <c r="AL30" s="8" t="str">
        <f t="shared" ref="AL30" si="334">IF(P30=$Y$154,IF(P$7=$Y$151,$C28,""),"")</f>
        <v/>
      </c>
      <c r="AM30" s="8" t="str">
        <f t="shared" ref="AM30" si="335">IF(Q30=$Y$154,IF(Q$7=$Y$151,$C28,""),"")</f>
        <v/>
      </c>
      <c r="AN30" s="8" t="str">
        <f t="shared" ref="AN30" si="336">IF(R30=$Y$154,IF(R$7=$Y$151,$C28,""),"")</f>
        <v/>
      </c>
      <c r="AO30" s="8" t="str">
        <f t="shared" ref="AO30" si="337">IF(S30=$Y$154,IF(S$7=$Y$151,$C28,""),"")</f>
        <v/>
      </c>
      <c r="AP30" s="8" t="str">
        <f t="shared" ref="AP30" si="338">IF(T30=$Y$154,IF(T$7=$Y$151,$C28,""),"")</f>
        <v/>
      </c>
      <c r="AQ30" s="8" t="str">
        <f t="shared" ref="AQ30" si="339">IF(U30=$Y$154,IF(U$7=$Y$151,$C28,""),"")</f>
        <v/>
      </c>
      <c r="AR30" s="8" t="str">
        <f t="shared" ref="AR30" si="340">IF(V30=$Y$154,IF(V$7=$Y$151,$C28,""),"")</f>
        <v/>
      </c>
      <c r="AS30" s="8" t="str">
        <f t="shared" ref="AS30" si="341">IF(W30=$Y$154,IF(W$7=$Y$151,$C28,""),"")</f>
        <v/>
      </c>
      <c r="AT30" s="8" t="str">
        <f t="shared" ref="AT30" si="342">IF(X30=$Y$154,IF(X$7=$Y$151,$C28,""),"")</f>
        <v/>
      </c>
      <c r="AU30" s="8">
        <f t="shared" ref="AU30" si="343">MIN(Z30:AT30)</f>
        <v>0</v>
      </c>
      <c r="AV30" s="16"/>
      <c r="AW30" s="9"/>
      <c r="AX30" s="9"/>
    </row>
    <row r="31" spans="1:50" x14ac:dyDescent="0.25">
      <c r="A31" s="9"/>
      <c r="B31" s="9"/>
      <c r="C31" s="29"/>
      <c r="D31" s="7" t="str">
        <f t="shared" ref="D31:X31" si="344">IF(IF(ABS($B$3-D29)&lt;$B$4,ABS($B$3-D29),"")=0,0.0000001,IF(ABS($B$3-D29)&lt;$B$4,ABS($B$3-D29),""))</f>
        <v/>
      </c>
      <c r="E31" s="7" t="str">
        <f t="shared" si="344"/>
        <v/>
      </c>
      <c r="F31" s="7" t="str">
        <f t="shared" si="344"/>
        <v/>
      </c>
      <c r="G31" s="7" t="str">
        <f t="shared" si="344"/>
        <v/>
      </c>
      <c r="H31" s="7" t="str">
        <f t="shared" si="344"/>
        <v/>
      </c>
      <c r="I31" s="7" t="str">
        <f t="shared" si="344"/>
        <v/>
      </c>
      <c r="J31" s="7" t="str">
        <f t="shared" si="344"/>
        <v/>
      </c>
      <c r="K31" s="7" t="str">
        <f t="shared" si="344"/>
        <v/>
      </c>
      <c r="L31" s="7" t="str">
        <f t="shared" si="344"/>
        <v/>
      </c>
      <c r="M31" s="7" t="str">
        <f t="shared" si="344"/>
        <v/>
      </c>
      <c r="N31" s="7" t="str">
        <f t="shared" si="344"/>
        <v/>
      </c>
      <c r="O31" s="7" t="str">
        <f t="shared" si="344"/>
        <v/>
      </c>
      <c r="P31" s="7">
        <f t="shared" si="344"/>
        <v>7.5948272727272226E-2</v>
      </c>
      <c r="Q31" s="7">
        <f t="shared" si="344"/>
        <v>3.0493727272726368E-2</v>
      </c>
      <c r="R31" s="7">
        <f t="shared" si="344"/>
        <v>1.4960818181819047E-2</v>
      </c>
      <c r="S31" s="7">
        <f t="shared" si="344"/>
        <v>6.0415363636364461E-2</v>
      </c>
      <c r="T31" s="7" t="str">
        <f t="shared" si="344"/>
        <v/>
      </c>
      <c r="U31" s="7" t="str">
        <f t="shared" si="344"/>
        <v/>
      </c>
      <c r="V31" s="7" t="str">
        <f t="shared" si="344"/>
        <v/>
      </c>
      <c r="W31" s="7" t="str">
        <f t="shared" si="344"/>
        <v/>
      </c>
      <c r="X31" s="7" t="str">
        <f t="shared" si="344"/>
        <v/>
      </c>
      <c r="Y31" s="9"/>
      <c r="Z31" s="8" t="str">
        <f t="shared" ref="Z31" si="345">IF(D31=$Y$155,IF(D$7=$Y$151,$C28,""),"")</f>
        <v/>
      </c>
      <c r="AA31" s="8" t="str">
        <f t="shared" ref="AA31" si="346">IF(E31=$Y$155,IF(E$7=$Y$151,$C28,""),"")</f>
        <v/>
      </c>
      <c r="AB31" s="8" t="str">
        <f t="shared" ref="AB31" si="347">IF(F31=$Y$155,IF(F$7=$Y$151,$C28,""),"")</f>
        <v/>
      </c>
      <c r="AC31" s="8" t="str">
        <f t="shared" ref="AC31" si="348">IF(G31=$Y$155,IF(G$7=$Y$151,$C28,""),"")</f>
        <v/>
      </c>
      <c r="AD31" s="8" t="str">
        <f t="shared" ref="AD31" si="349">IF(H31=$Y$155,IF(H$7=$Y$151,$C28,""),"")</f>
        <v/>
      </c>
      <c r="AE31" s="8" t="str">
        <f t="shared" ref="AE31" si="350">IF(I31=$Y$155,IF(I$7=$Y$151,$C28,""),"")</f>
        <v/>
      </c>
      <c r="AF31" s="8" t="str">
        <f t="shared" ref="AF31" si="351">IF(J31=$Y$155,IF(J$7=$Y$151,$C28,""),"")</f>
        <v/>
      </c>
      <c r="AG31" s="8" t="str">
        <f t="shared" ref="AG31" si="352">IF(K31=$Y$155,IF(K$7=$Y$151,$C28,""),"")</f>
        <v/>
      </c>
      <c r="AH31" s="8" t="str">
        <f t="shared" ref="AH31" si="353">IF(L31=$Y$155,IF(L$7=$Y$151,$C28,""),"")</f>
        <v/>
      </c>
      <c r="AI31" s="8" t="str">
        <f t="shared" ref="AI31" si="354">IF(M31=$Y$155,IF(M$7=$Y$151,$C28,""),"")</f>
        <v/>
      </c>
      <c r="AJ31" s="8" t="str">
        <f t="shared" ref="AJ31" si="355">IF(N31=$Y$155,IF(N$7=$Y$151,$C28,""),"")</f>
        <v/>
      </c>
      <c r="AK31" s="8" t="str">
        <f t="shared" ref="AK31" si="356">IF(O31=$Y$155,IF(O$7=$Y$151,$C28,""),"")</f>
        <v/>
      </c>
      <c r="AL31" s="8" t="str">
        <f t="shared" ref="AL31" si="357">IF(P31=$Y$155,IF(P$7=$Y$151,$C28,""),"")</f>
        <v/>
      </c>
      <c r="AM31" s="8" t="str">
        <f t="shared" ref="AM31" si="358">IF(Q31=$Y$155,IF(Q$7=$Y$151,$C28,""),"")</f>
        <v/>
      </c>
      <c r="AN31" s="8" t="str">
        <f t="shared" ref="AN31" si="359">IF(R31=$Y$155,IF(R$7=$Y$151,$C28,""),"")</f>
        <v/>
      </c>
      <c r="AO31" s="8" t="str">
        <f t="shared" ref="AO31" si="360">IF(S31=$Y$155,IF(S$7=$Y$151,$C28,""),"")</f>
        <v/>
      </c>
      <c r="AP31" s="8" t="str">
        <f t="shared" ref="AP31" si="361">IF(T31=$Y$155,IF(T$7=$Y$151,$C28,""),"")</f>
        <v/>
      </c>
      <c r="AQ31" s="8" t="str">
        <f t="shared" ref="AQ31" si="362">IF(U31=$Y$155,IF(U$7=$Y$151,$C28,""),"")</f>
        <v/>
      </c>
      <c r="AR31" s="8" t="str">
        <f t="shared" ref="AR31" si="363">IF(V31=$Y$155,IF(V$7=$Y$151,$C28,""),"")</f>
        <v/>
      </c>
      <c r="AS31" s="8" t="str">
        <f t="shared" ref="AS31" si="364">IF(W31=$Y$155,IF(W$7=$Y$151,$C28,""),"")</f>
        <v/>
      </c>
      <c r="AT31" s="8" t="str">
        <f t="shared" ref="AT31" si="365">IF(X31=$Y$155,IF(X$7=$Y$151,$C28,""),"")</f>
        <v/>
      </c>
      <c r="AU31" s="16"/>
      <c r="AV31" s="8">
        <f t="shared" ref="AV31" si="366">MIN(Z31:AT31)</f>
        <v>0</v>
      </c>
      <c r="AW31" s="9"/>
      <c r="AX31" s="9"/>
    </row>
    <row r="32" spans="1:50" x14ac:dyDescent="0.25">
      <c r="A32" s="9"/>
      <c r="B32" s="9"/>
      <c r="C32" s="29">
        <v>23</v>
      </c>
      <c r="D32" s="2">
        <f t="shared" ref="D32:S32" si="367">D$7-$C32</f>
        <v>47</v>
      </c>
      <c r="E32" s="3">
        <f t="shared" si="367"/>
        <v>48</v>
      </c>
      <c r="F32" s="2">
        <f t="shared" si="367"/>
        <v>49</v>
      </c>
      <c r="G32" s="3">
        <f t="shared" si="367"/>
        <v>50</v>
      </c>
      <c r="H32" s="2">
        <f t="shared" si="367"/>
        <v>51</v>
      </c>
      <c r="I32" s="3">
        <f t="shared" si="367"/>
        <v>52</v>
      </c>
      <c r="J32" s="2">
        <f t="shared" si="367"/>
        <v>53</v>
      </c>
      <c r="K32" s="3">
        <f t="shared" si="367"/>
        <v>54</v>
      </c>
      <c r="L32" s="2">
        <f t="shared" si="367"/>
        <v>55</v>
      </c>
      <c r="M32" s="3">
        <f t="shared" si="367"/>
        <v>56</v>
      </c>
      <c r="N32" s="2">
        <f t="shared" si="367"/>
        <v>57</v>
      </c>
      <c r="O32" s="3">
        <f t="shared" si="367"/>
        <v>58</v>
      </c>
      <c r="P32" s="2">
        <f t="shared" si="367"/>
        <v>59</v>
      </c>
      <c r="Q32" s="3">
        <f t="shared" si="367"/>
        <v>60</v>
      </c>
      <c r="R32" s="2">
        <f t="shared" si="367"/>
        <v>61</v>
      </c>
      <c r="S32" s="3">
        <f t="shared" si="367"/>
        <v>62</v>
      </c>
      <c r="T32" s="2">
        <f t="shared" ref="T32:X32" si="368">T$7-$C32</f>
        <v>63</v>
      </c>
      <c r="U32" s="3">
        <f t="shared" si="368"/>
        <v>64</v>
      </c>
      <c r="V32" s="2">
        <f t="shared" si="368"/>
        <v>65</v>
      </c>
      <c r="W32" s="3">
        <f t="shared" si="368"/>
        <v>66</v>
      </c>
      <c r="X32" s="2">
        <f t="shared" si="368"/>
        <v>67</v>
      </c>
      <c r="Y32" s="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9"/>
      <c r="AX32" s="9"/>
    </row>
    <row r="33" spans="1:50" x14ac:dyDescent="0.25">
      <c r="A33" s="9"/>
      <c r="B33" s="9"/>
      <c r="C33" s="29"/>
      <c r="D33" s="4">
        <f t="shared" ref="D33:S33" si="369">IF(D32/$C32&lt;1,1/(D32/$C32),D32/$C32)</f>
        <v>2.0434782608695654</v>
      </c>
      <c r="E33" s="5">
        <f t="shared" si="369"/>
        <v>2.0869565217391304</v>
      </c>
      <c r="F33" s="4">
        <f t="shared" si="369"/>
        <v>2.1304347826086958</v>
      </c>
      <c r="G33" s="5">
        <f t="shared" si="369"/>
        <v>2.1739130434782608</v>
      </c>
      <c r="H33" s="4">
        <f t="shared" si="369"/>
        <v>2.2173913043478262</v>
      </c>
      <c r="I33" s="5">
        <f t="shared" si="369"/>
        <v>2.2608695652173911</v>
      </c>
      <c r="J33" s="4">
        <f t="shared" si="369"/>
        <v>2.3043478260869565</v>
      </c>
      <c r="K33" s="5">
        <f t="shared" si="369"/>
        <v>2.347826086956522</v>
      </c>
      <c r="L33" s="4">
        <f t="shared" si="369"/>
        <v>2.3913043478260869</v>
      </c>
      <c r="M33" s="5">
        <f t="shared" si="369"/>
        <v>2.4347826086956523</v>
      </c>
      <c r="N33" s="4">
        <f t="shared" si="369"/>
        <v>2.4782608695652173</v>
      </c>
      <c r="O33" s="5">
        <f t="shared" si="369"/>
        <v>2.5217391304347827</v>
      </c>
      <c r="P33" s="4">
        <f t="shared" si="369"/>
        <v>2.5652173913043477</v>
      </c>
      <c r="Q33" s="5">
        <f t="shared" si="369"/>
        <v>2.6086956521739131</v>
      </c>
      <c r="R33" s="4">
        <f t="shared" si="369"/>
        <v>2.652173913043478</v>
      </c>
      <c r="S33" s="5">
        <f t="shared" si="369"/>
        <v>2.6956521739130435</v>
      </c>
      <c r="T33" s="4">
        <f t="shared" ref="T33:X33" si="370">IF(T32/$C32&lt;1,1/(T32/$C32),T32/$C32)</f>
        <v>2.7391304347826089</v>
      </c>
      <c r="U33" s="5">
        <f t="shared" si="370"/>
        <v>2.7826086956521738</v>
      </c>
      <c r="V33" s="4">
        <f t="shared" si="370"/>
        <v>2.8260869565217392</v>
      </c>
      <c r="W33" s="5">
        <f t="shared" si="370"/>
        <v>2.8695652173913042</v>
      </c>
      <c r="X33" s="4">
        <f t="shared" si="370"/>
        <v>2.9130434782608696</v>
      </c>
      <c r="Y33" s="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9"/>
      <c r="AX33" s="9"/>
    </row>
    <row r="34" spans="1:50" x14ac:dyDescent="0.25">
      <c r="A34" s="9"/>
      <c r="B34" s="9"/>
      <c r="C34" s="29"/>
      <c r="D34" s="6" t="str">
        <f t="shared" ref="D34" si="371">IF(IF(ABS($B$2-D33)&lt;$B$4,ABS($B$2-D33),"")=0,0.0000001,IF(ABS($B$2-D33)&lt;$B$4,ABS($B$2-D33),""))</f>
        <v/>
      </c>
      <c r="E34" s="6" t="str">
        <f t="shared" ref="E34" si="372">IF(IF(ABS($B$2-E33)&lt;$B$4,ABS($B$2-E33),"")=0,0.0000001,IF(ABS($B$2-E33)&lt;$B$4,ABS($B$2-E33),""))</f>
        <v/>
      </c>
      <c r="F34" s="6" t="str">
        <f t="shared" ref="F34" si="373">IF(IF(ABS($B$2-F33)&lt;$B$4,ABS($B$2-F33),"")=0,0.0000001,IF(ABS($B$2-F33)&lt;$B$4,ABS($B$2-F33),""))</f>
        <v/>
      </c>
      <c r="G34" s="6" t="str">
        <f t="shared" ref="G34" si="374">IF(IF(ABS($B$2-G33)&lt;$B$4,ABS($B$2-G33),"")=0,0.0000001,IF(ABS($B$2-G33)&lt;$B$4,ABS($B$2-G33),""))</f>
        <v/>
      </c>
      <c r="H34" s="6" t="str">
        <f t="shared" ref="H34" si="375">IF(IF(ABS($B$2-H33)&lt;$B$4,ABS($B$2-H33),"")=0,0.0000001,IF(ABS($B$2-H33)&lt;$B$4,ABS($B$2-H33),""))</f>
        <v/>
      </c>
      <c r="I34" s="6" t="str">
        <f t="shared" ref="I34" si="376">IF(IF(ABS($B$2-I33)&lt;$B$4,ABS($B$2-I33),"")=0,0.0000001,IF(ABS($B$2-I33)&lt;$B$4,ABS($B$2-I33),""))</f>
        <v/>
      </c>
      <c r="J34" s="6" t="str">
        <f t="shared" ref="J34" si="377">IF(IF(ABS($B$2-J33)&lt;$B$4,ABS($B$2-J33),"")=0,0.0000001,IF(ABS($B$2-J33)&lt;$B$4,ABS($B$2-J33),""))</f>
        <v/>
      </c>
      <c r="K34" s="6" t="str">
        <f t="shared" ref="K34" si="378">IF(IF(ABS($B$2-K33)&lt;$B$4,ABS($B$2-K33),"")=0,0.0000001,IF(ABS($B$2-K33)&lt;$B$4,ABS($B$2-K33),""))</f>
        <v/>
      </c>
      <c r="L34" s="6" t="str">
        <f t="shared" ref="L34" si="379">IF(IF(ABS($B$2-L33)&lt;$B$4,ABS($B$2-L33),"")=0,0.0000001,IF(ABS($B$2-L33)&lt;$B$4,ABS($B$2-L33),""))</f>
        <v/>
      </c>
      <c r="M34" s="6" t="str">
        <f t="shared" ref="M34" si="380">IF(IF(ABS($B$2-M33)&lt;$B$4,ABS($B$2-M33),"")=0,0.0000001,IF(ABS($B$2-M33)&lt;$B$4,ABS($B$2-M33),""))</f>
        <v/>
      </c>
      <c r="N34" s="6" t="str">
        <f t="shared" ref="N34" si="381">IF(IF(ABS($B$2-N33)&lt;$B$4,ABS($B$2-N33),"")=0,0.0000001,IF(ABS($B$2-N33)&lt;$B$4,ABS($B$2-N33),""))</f>
        <v/>
      </c>
      <c r="O34" s="6" t="str">
        <f t="shared" ref="O34" si="382">IF(IF(ABS($B$2-O33)&lt;$B$4,ABS($B$2-O33),"")=0,0.0000001,IF(ABS($B$2-O33)&lt;$B$4,ABS($B$2-O33),""))</f>
        <v/>
      </c>
      <c r="P34" s="6" t="str">
        <f t="shared" ref="P34" si="383">IF(IF(ABS($B$2-P33)&lt;$B$4,ABS($B$2-P33),"")=0,0.0000001,IF(ABS($B$2-P33)&lt;$B$4,ABS($B$2-P33),""))</f>
        <v/>
      </c>
      <c r="Q34" s="6" t="str">
        <f t="shared" ref="Q34" si="384">IF(IF(ABS($B$2-Q33)&lt;$B$4,ABS($B$2-Q33),"")=0,0.0000001,IF(ABS($B$2-Q33)&lt;$B$4,ABS($B$2-Q33),""))</f>
        <v/>
      </c>
      <c r="R34" s="6" t="str">
        <f t="shared" ref="R34" si="385">IF(IF(ABS($B$2-R33)&lt;$B$4,ABS($B$2-R33),"")=0,0.0000001,IF(ABS($B$2-R33)&lt;$B$4,ABS($B$2-R33),""))</f>
        <v/>
      </c>
      <c r="S34" s="6" t="str">
        <f t="shared" ref="S34" si="386">IF(IF(ABS($B$2-S33)&lt;$B$4,ABS($B$2-S33),"")=0,0.0000001,IF(ABS($B$2-S33)&lt;$B$4,ABS($B$2-S33),""))</f>
        <v/>
      </c>
      <c r="T34" s="6" t="str">
        <f t="shared" ref="T34" si="387">IF(IF(ABS($B$2-T33)&lt;$B$4,ABS($B$2-T33),"")=0,0.0000001,IF(ABS($B$2-T33)&lt;$B$4,ABS($B$2-T33),""))</f>
        <v/>
      </c>
      <c r="U34" s="6" t="str">
        <f t="shared" ref="U34" si="388">IF(IF(ABS($B$2-U33)&lt;$B$4,ABS($B$2-U33),"")=0,0.0000001,IF(ABS($B$2-U33)&lt;$B$4,ABS($B$2-U33),""))</f>
        <v/>
      </c>
      <c r="V34" s="6" t="str">
        <f t="shared" ref="V34" si="389">IF(IF(ABS($B$2-V33)&lt;$B$4,ABS($B$2-V33),"")=0,0.0000001,IF(ABS($B$2-V33)&lt;$B$4,ABS($B$2-V33),""))</f>
        <v/>
      </c>
      <c r="W34" s="6" t="str">
        <f t="shared" ref="W34" si="390">IF(IF(ABS($B$2-W33)&lt;$B$4,ABS($B$2-W33),"")=0,0.0000001,IF(ABS($B$2-W33)&lt;$B$4,ABS($B$2-W33),""))</f>
        <v/>
      </c>
      <c r="X34" s="6" t="str">
        <f t="shared" ref="X34" si="391">IF(IF(ABS($B$2-X33)&lt;$B$4,ABS($B$2-X33),"")=0,0.0000001,IF(ABS($B$2-X33)&lt;$B$4,ABS($B$2-X33),""))</f>
        <v/>
      </c>
      <c r="Y34" s="9"/>
      <c r="Z34" s="8" t="str">
        <f t="shared" ref="Z34" si="392">IF(D34=$Y$154,IF(D$7=$Y$151,$C32,""),"")</f>
        <v/>
      </c>
      <c r="AA34" s="8" t="str">
        <f t="shared" ref="AA34" si="393">IF(E34=$Y$154,IF(E$7=$Y$151,$C32,""),"")</f>
        <v/>
      </c>
      <c r="AB34" s="8" t="str">
        <f t="shared" ref="AB34" si="394">IF(F34=$Y$154,IF(F$7=$Y$151,$C32,""),"")</f>
        <v/>
      </c>
      <c r="AC34" s="8" t="str">
        <f t="shared" ref="AC34" si="395">IF(G34=$Y$154,IF(G$7=$Y$151,$C32,""),"")</f>
        <v/>
      </c>
      <c r="AD34" s="8" t="str">
        <f t="shared" ref="AD34" si="396">IF(H34=$Y$154,IF(H$7=$Y$151,$C32,""),"")</f>
        <v/>
      </c>
      <c r="AE34" s="8" t="str">
        <f t="shared" ref="AE34" si="397">IF(I34=$Y$154,IF(I$7=$Y$151,$C32,""),"")</f>
        <v/>
      </c>
      <c r="AF34" s="8" t="str">
        <f t="shared" ref="AF34" si="398">IF(J34=$Y$154,IF(J$7=$Y$151,$C32,""),"")</f>
        <v/>
      </c>
      <c r="AG34" s="8" t="str">
        <f t="shared" ref="AG34" si="399">IF(K34=$Y$154,IF(K$7=$Y$151,$C32,""),"")</f>
        <v/>
      </c>
      <c r="AH34" s="8" t="str">
        <f t="shared" ref="AH34" si="400">IF(L34=$Y$154,IF(L$7=$Y$151,$C32,""),"")</f>
        <v/>
      </c>
      <c r="AI34" s="8" t="str">
        <f t="shared" ref="AI34" si="401">IF(M34=$Y$154,IF(M$7=$Y$151,$C32,""),"")</f>
        <v/>
      </c>
      <c r="AJ34" s="8" t="str">
        <f t="shared" ref="AJ34" si="402">IF(N34=$Y$154,IF(N$7=$Y$151,$C32,""),"")</f>
        <v/>
      </c>
      <c r="AK34" s="8" t="str">
        <f t="shared" ref="AK34" si="403">IF(O34=$Y$154,IF(O$7=$Y$151,$C32,""),"")</f>
        <v/>
      </c>
      <c r="AL34" s="8" t="str">
        <f t="shared" ref="AL34" si="404">IF(P34=$Y$154,IF(P$7=$Y$151,$C32,""),"")</f>
        <v/>
      </c>
      <c r="AM34" s="8" t="str">
        <f t="shared" ref="AM34" si="405">IF(Q34=$Y$154,IF(Q$7=$Y$151,$C32,""),"")</f>
        <v/>
      </c>
      <c r="AN34" s="8" t="str">
        <f t="shared" ref="AN34" si="406">IF(R34=$Y$154,IF(R$7=$Y$151,$C32,""),"")</f>
        <v/>
      </c>
      <c r="AO34" s="8" t="str">
        <f t="shared" ref="AO34" si="407">IF(S34=$Y$154,IF(S$7=$Y$151,$C32,""),"")</f>
        <v/>
      </c>
      <c r="AP34" s="8" t="str">
        <f t="shared" ref="AP34" si="408">IF(T34=$Y$154,IF(T$7=$Y$151,$C32,""),"")</f>
        <v/>
      </c>
      <c r="AQ34" s="8" t="str">
        <f t="shared" ref="AQ34" si="409">IF(U34=$Y$154,IF(U$7=$Y$151,$C32,""),"")</f>
        <v/>
      </c>
      <c r="AR34" s="8" t="str">
        <f t="shared" ref="AR34" si="410">IF(V34=$Y$154,IF(V$7=$Y$151,$C32,""),"")</f>
        <v/>
      </c>
      <c r="AS34" s="8" t="str">
        <f t="shared" ref="AS34" si="411">IF(W34=$Y$154,IF(W$7=$Y$151,$C32,""),"")</f>
        <v/>
      </c>
      <c r="AT34" s="8" t="str">
        <f t="shared" ref="AT34" si="412">IF(X34=$Y$154,IF(X$7=$Y$151,$C32,""),"")</f>
        <v/>
      </c>
      <c r="AU34" s="8">
        <f t="shared" ref="AU34" si="413">MIN(Z34:AT34)</f>
        <v>0</v>
      </c>
      <c r="AV34" s="16"/>
      <c r="AW34" s="9"/>
      <c r="AX34" s="9"/>
    </row>
    <row r="35" spans="1:50" x14ac:dyDescent="0.25">
      <c r="A35" s="9"/>
      <c r="B35" s="9"/>
      <c r="C35" s="29"/>
      <c r="D35" s="7" t="str">
        <f t="shared" ref="D35:X35" si="414">IF(IF(ABS($B$3-D33)&lt;$B$4,ABS($B$3-D33),"")=0,0.0000001,IF(ABS($B$3-D33)&lt;$B$4,ABS($B$3-D33),""))</f>
        <v/>
      </c>
      <c r="E35" s="7" t="str">
        <f t="shared" si="414"/>
        <v/>
      </c>
      <c r="F35" s="7" t="str">
        <f t="shared" si="414"/>
        <v/>
      </c>
      <c r="G35" s="7" t="str">
        <f t="shared" si="414"/>
        <v/>
      </c>
      <c r="H35" s="7" t="str">
        <f t="shared" si="414"/>
        <v/>
      </c>
      <c r="I35" s="7" t="str">
        <f t="shared" si="414"/>
        <v/>
      </c>
      <c r="J35" s="7" t="str">
        <f t="shared" si="414"/>
        <v/>
      </c>
      <c r="K35" s="7" t="str">
        <f t="shared" si="414"/>
        <v/>
      </c>
      <c r="L35" s="7" t="str">
        <f t="shared" si="414"/>
        <v/>
      </c>
      <c r="M35" s="7" t="str">
        <f t="shared" si="414"/>
        <v/>
      </c>
      <c r="N35" s="7" t="str">
        <f t="shared" si="414"/>
        <v/>
      </c>
      <c r="O35" s="7" t="str">
        <f t="shared" si="414"/>
        <v/>
      </c>
      <c r="P35" s="7" t="str">
        <f t="shared" si="414"/>
        <v/>
      </c>
      <c r="Q35" s="7" t="str">
        <f t="shared" si="414"/>
        <v/>
      </c>
      <c r="R35" s="7" t="str">
        <f t="shared" si="414"/>
        <v/>
      </c>
      <c r="S35" s="7" t="str">
        <f t="shared" si="414"/>
        <v/>
      </c>
      <c r="T35" s="7">
        <f t="shared" si="414"/>
        <v>6.4090565217390427E-2</v>
      </c>
      <c r="U35" s="7">
        <f t="shared" si="414"/>
        <v>2.0612304347825461E-2</v>
      </c>
      <c r="V35" s="7">
        <f t="shared" si="414"/>
        <v>2.286595652173995E-2</v>
      </c>
      <c r="W35" s="7">
        <f t="shared" si="414"/>
        <v>6.6344217391304916E-2</v>
      </c>
      <c r="X35" s="7" t="str">
        <f t="shared" si="414"/>
        <v/>
      </c>
      <c r="Y35" s="9"/>
      <c r="Z35" s="8" t="str">
        <f t="shared" ref="Z35" si="415">IF(D35=$Y$155,IF(D$7=$Y$151,$C32,""),"")</f>
        <v/>
      </c>
      <c r="AA35" s="8" t="str">
        <f t="shared" ref="AA35" si="416">IF(E35=$Y$155,IF(E$7=$Y$151,$C32,""),"")</f>
        <v/>
      </c>
      <c r="AB35" s="8" t="str">
        <f t="shared" ref="AB35" si="417">IF(F35=$Y$155,IF(F$7=$Y$151,$C32,""),"")</f>
        <v/>
      </c>
      <c r="AC35" s="8" t="str">
        <f t="shared" ref="AC35" si="418">IF(G35=$Y$155,IF(G$7=$Y$151,$C32,""),"")</f>
        <v/>
      </c>
      <c r="AD35" s="8" t="str">
        <f t="shared" ref="AD35" si="419">IF(H35=$Y$155,IF(H$7=$Y$151,$C32,""),"")</f>
        <v/>
      </c>
      <c r="AE35" s="8" t="str">
        <f t="shared" ref="AE35" si="420">IF(I35=$Y$155,IF(I$7=$Y$151,$C32,""),"")</f>
        <v/>
      </c>
      <c r="AF35" s="8" t="str">
        <f t="shared" ref="AF35" si="421">IF(J35=$Y$155,IF(J$7=$Y$151,$C32,""),"")</f>
        <v/>
      </c>
      <c r="AG35" s="8" t="str">
        <f t="shared" ref="AG35" si="422">IF(K35=$Y$155,IF(K$7=$Y$151,$C32,""),"")</f>
        <v/>
      </c>
      <c r="AH35" s="8" t="str">
        <f t="shared" ref="AH35" si="423">IF(L35=$Y$155,IF(L$7=$Y$151,$C32,""),"")</f>
        <v/>
      </c>
      <c r="AI35" s="8" t="str">
        <f t="shared" ref="AI35" si="424">IF(M35=$Y$155,IF(M$7=$Y$151,$C32,""),"")</f>
        <v/>
      </c>
      <c r="AJ35" s="8" t="str">
        <f t="shared" ref="AJ35" si="425">IF(N35=$Y$155,IF(N$7=$Y$151,$C32,""),"")</f>
        <v/>
      </c>
      <c r="AK35" s="8" t="str">
        <f t="shared" ref="AK35" si="426">IF(O35=$Y$155,IF(O$7=$Y$151,$C32,""),"")</f>
        <v/>
      </c>
      <c r="AL35" s="8" t="str">
        <f t="shared" ref="AL35" si="427">IF(P35=$Y$155,IF(P$7=$Y$151,$C32,""),"")</f>
        <v/>
      </c>
      <c r="AM35" s="8" t="str">
        <f t="shared" ref="AM35" si="428">IF(Q35=$Y$155,IF(Q$7=$Y$151,$C32,""),"")</f>
        <v/>
      </c>
      <c r="AN35" s="8" t="str">
        <f t="shared" ref="AN35" si="429">IF(R35=$Y$155,IF(R$7=$Y$151,$C32,""),"")</f>
        <v/>
      </c>
      <c r="AO35" s="8" t="str">
        <f t="shared" ref="AO35" si="430">IF(S35=$Y$155,IF(S$7=$Y$151,$C32,""),"")</f>
        <v/>
      </c>
      <c r="AP35" s="8" t="str">
        <f t="shared" ref="AP35" si="431">IF(T35=$Y$155,IF(T$7=$Y$151,$C32,""),"")</f>
        <v/>
      </c>
      <c r="AQ35" s="8" t="str">
        <f t="shared" ref="AQ35" si="432">IF(U35=$Y$155,IF(U$7=$Y$151,$C32,""),"")</f>
        <v/>
      </c>
      <c r="AR35" s="8" t="str">
        <f t="shared" ref="AR35" si="433">IF(V35=$Y$155,IF(V$7=$Y$151,$C32,""),"")</f>
        <v/>
      </c>
      <c r="AS35" s="8" t="str">
        <f t="shared" ref="AS35" si="434">IF(W35=$Y$155,IF(W$7=$Y$151,$C32,""),"")</f>
        <v/>
      </c>
      <c r="AT35" s="8" t="str">
        <f t="shared" ref="AT35" si="435">IF(X35=$Y$155,IF(X$7=$Y$151,$C32,""),"")</f>
        <v/>
      </c>
      <c r="AU35" s="16"/>
      <c r="AV35" s="8">
        <f t="shared" ref="AV35" si="436">MIN(Z35:AT35)</f>
        <v>0</v>
      </c>
      <c r="AW35" s="9"/>
      <c r="AX35" s="9"/>
    </row>
    <row r="36" spans="1:50" x14ac:dyDescent="0.25">
      <c r="A36" s="9"/>
      <c r="B36" s="9"/>
      <c r="C36" s="29">
        <v>24</v>
      </c>
      <c r="D36" s="2">
        <f t="shared" ref="D36:S36" si="437">D$7-$C36</f>
        <v>46</v>
      </c>
      <c r="E36" s="3">
        <f t="shared" si="437"/>
        <v>47</v>
      </c>
      <c r="F36" s="2">
        <f t="shared" si="437"/>
        <v>48</v>
      </c>
      <c r="G36" s="3">
        <f t="shared" si="437"/>
        <v>49</v>
      </c>
      <c r="H36" s="2">
        <f t="shared" si="437"/>
        <v>50</v>
      </c>
      <c r="I36" s="3">
        <f t="shared" si="437"/>
        <v>51</v>
      </c>
      <c r="J36" s="2">
        <f t="shared" si="437"/>
        <v>52</v>
      </c>
      <c r="K36" s="3">
        <f t="shared" si="437"/>
        <v>53</v>
      </c>
      <c r="L36" s="2">
        <f t="shared" si="437"/>
        <v>54</v>
      </c>
      <c r="M36" s="3">
        <f t="shared" si="437"/>
        <v>55</v>
      </c>
      <c r="N36" s="2">
        <f t="shared" si="437"/>
        <v>56</v>
      </c>
      <c r="O36" s="3">
        <f t="shared" si="437"/>
        <v>57</v>
      </c>
      <c r="P36" s="2">
        <f t="shared" si="437"/>
        <v>58</v>
      </c>
      <c r="Q36" s="3">
        <f t="shared" si="437"/>
        <v>59</v>
      </c>
      <c r="R36" s="2">
        <f t="shared" si="437"/>
        <v>60</v>
      </c>
      <c r="S36" s="3">
        <f t="shared" si="437"/>
        <v>61</v>
      </c>
      <c r="T36" s="2">
        <f t="shared" ref="T36:X36" si="438">T$7-$C36</f>
        <v>62</v>
      </c>
      <c r="U36" s="3">
        <f t="shared" si="438"/>
        <v>63</v>
      </c>
      <c r="V36" s="2">
        <f t="shared" si="438"/>
        <v>64</v>
      </c>
      <c r="W36" s="3">
        <f t="shared" si="438"/>
        <v>65</v>
      </c>
      <c r="X36" s="2">
        <f t="shared" si="438"/>
        <v>66</v>
      </c>
      <c r="Y36" s="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9"/>
      <c r="AX36" s="9"/>
    </row>
    <row r="37" spans="1:50" x14ac:dyDescent="0.25">
      <c r="A37" s="9"/>
      <c r="B37" s="9"/>
      <c r="C37" s="29"/>
      <c r="D37" s="4">
        <f t="shared" ref="D37" si="439">IF(D36/$C36&lt;1,1/(D36/$C36),D36/$C36)</f>
        <v>1.9166666666666667</v>
      </c>
      <c r="E37" s="5">
        <f t="shared" si="160"/>
        <v>1.9583333333333333</v>
      </c>
      <c r="F37" s="4">
        <f t="shared" si="160"/>
        <v>2</v>
      </c>
      <c r="G37" s="5">
        <f t="shared" si="160"/>
        <v>2.0416666666666665</v>
      </c>
      <c r="H37" s="4">
        <f t="shared" si="160"/>
        <v>2.0833333333333335</v>
      </c>
      <c r="I37" s="5">
        <f t="shared" si="160"/>
        <v>2.125</v>
      </c>
      <c r="J37" s="4">
        <f t="shared" si="160"/>
        <v>2.1666666666666665</v>
      </c>
      <c r="K37" s="5">
        <f t="shared" si="160"/>
        <v>2.2083333333333335</v>
      </c>
      <c r="L37" s="4">
        <f t="shared" si="160"/>
        <v>2.25</v>
      </c>
      <c r="M37" s="5">
        <f t="shared" si="160"/>
        <v>2.2916666666666665</v>
      </c>
      <c r="N37" s="4">
        <f t="shared" si="160"/>
        <v>2.3333333333333335</v>
      </c>
      <c r="O37" s="5">
        <f t="shared" si="160"/>
        <v>2.375</v>
      </c>
      <c r="P37" s="4">
        <f t="shared" si="160"/>
        <v>2.4166666666666665</v>
      </c>
      <c r="Q37" s="5">
        <f t="shared" si="160"/>
        <v>2.4583333333333335</v>
      </c>
      <c r="R37" s="4">
        <f t="shared" si="160"/>
        <v>2.5</v>
      </c>
      <c r="S37" s="5">
        <f t="shared" si="160"/>
        <v>2.5416666666666665</v>
      </c>
      <c r="T37" s="4">
        <f t="shared" ref="T37:X45" si="440">IF(T36/$C36&lt;1,1/(T36/$C36),T36/$C36)</f>
        <v>2.5833333333333335</v>
      </c>
      <c r="U37" s="5">
        <f t="shared" si="440"/>
        <v>2.625</v>
      </c>
      <c r="V37" s="4">
        <f t="shared" si="440"/>
        <v>2.6666666666666665</v>
      </c>
      <c r="W37" s="5">
        <f t="shared" si="440"/>
        <v>2.7083333333333335</v>
      </c>
      <c r="X37" s="4">
        <f t="shared" si="440"/>
        <v>2.75</v>
      </c>
      <c r="Y37" s="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9"/>
      <c r="AX37" s="9"/>
    </row>
    <row r="38" spans="1:50" x14ac:dyDescent="0.25">
      <c r="A38" s="9"/>
      <c r="B38" s="9"/>
      <c r="C38" s="29"/>
      <c r="D38" s="6" t="str">
        <f t="shared" ref="D38" si="441">IF(IF(ABS($B$2-D37)&lt;$B$4,ABS($B$2-D37),"")=0,0.0000001,IF(ABS($B$2-D37)&lt;$B$4,ABS($B$2-D37),""))</f>
        <v/>
      </c>
      <c r="E38" s="6" t="str">
        <f t="shared" ref="E38" si="442">IF(IF(ABS($B$2-E37)&lt;$B$4,ABS($B$2-E37),"")=0,0.0000001,IF(ABS($B$2-E37)&lt;$B$4,ABS($B$2-E37),""))</f>
        <v/>
      </c>
      <c r="F38" s="6" t="str">
        <f t="shared" ref="F38" si="443">IF(IF(ABS($B$2-F37)&lt;$B$4,ABS($B$2-F37),"")=0,0.0000001,IF(ABS($B$2-F37)&lt;$B$4,ABS($B$2-F37),""))</f>
        <v/>
      </c>
      <c r="G38" s="6" t="str">
        <f t="shared" ref="G38" si="444">IF(IF(ABS($B$2-G37)&lt;$B$4,ABS($B$2-G37),"")=0,0.0000001,IF(ABS($B$2-G37)&lt;$B$4,ABS($B$2-G37),""))</f>
        <v/>
      </c>
      <c r="H38" s="6" t="str">
        <f t="shared" ref="H38" si="445">IF(IF(ABS($B$2-H37)&lt;$B$4,ABS($B$2-H37),"")=0,0.0000001,IF(ABS($B$2-H37)&lt;$B$4,ABS($B$2-H37),""))</f>
        <v/>
      </c>
      <c r="I38" s="6" t="str">
        <f t="shared" ref="I38" si="446">IF(IF(ABS($B$2-I37)&lt;$B$4,ABS($B$2-I37),"")=0,0.0000001,IF(ABS($B$2-I37)&lt;$B$4,ABS($B$2-I37),""))</f>
        <v/>
      </c>
      <c r="J38" s="6" t="str">
        <f t="shared" ref="J38" si="447">IF(IF(ABS($B$2-J37)&lt;$B$4,ABS($B$2-J37),"")=0,0.0000001,IF(ABS($B$2-J37)&lt;$B$4,ABS($B$2-J37),""))</f>
        <v/>
      </c>
      <c r="K38" s="6" t="str">
        <f t="shared" ref="K38" si="448">IF(IF(ABS($B$2-K37)&lt;$B$4,ABS($B$2-K37),"")=0,0.0000001,IF(ABS($B$2-K37)&lt;$B$4,ABS($B$2-K37),""))</f>
        <v/>
      </c>
      <c r="L38" s="6" t="str">
        <f t="shared" ref="L38" si="449">IF(IF(ABS($B$2-L37)&lt;$B$4,ABS($B$2-L37),"")=0,0.0000001,IF(ABS($B$2-L37)&lt;$B$4,ABS($B$2-L37),""))</f>
        <v/>
      </c>
      <c r="M38" s="6" t="str">
        <f t="shared" ref="M38" si="450">IF(IF(ABS($B$2-M37)&lt;$B$4,ABS($B$2-M37),"")=0,0.0000001,IF(ABS($B$2-M37)&lt;$B$4,ABS($B$2-M37),""))</f>
        <v/>
      </c>
      <c r="N38" s="6" t="str">
        <f t="shared" ref="N38" si="451">IF(IF(ABS($B$2-N37)&lt;$B$4,ABS($B$2-N37),"")=0,0.0000001,IF(ABS($B$2-N37)&lt;$B$4,ABS($B$2-N37),""))</f>
        <v/>
      </c>
      <c r="O38" s="6" t="str">
        <f t="shared" ref="O38" si="452">IF(IF(ABS($B$2-O37)&lt;$B$4,ABS($B$2-O37),"")=0,0.0000001,IF(ABS($B$2-O37)&lt;$B$4,ABS($B$2-O37),""))</f>
        <v/>
      </c>
      <c r="P38" s="6" t="str">
        <f t="shared" ref="P38" si="453">IF(IF(ABS($B$2-P37)&lt;$B$4,ABS($B$2-P37),"")=0,0.0000001,IF(ABS($B$2-P37)&lt;$B$4,ABS($B$2-P37),""))</f>
        <v/>
      </c>
      <c r="Q38" s="6" t="str">
        <f t="shared" ref="Q38" si="454">IF(IF(ABS($B$2-Q37)&lt;$B$4,ABS($B$2-Q37),"")=0,0.0000001,IF(ABS($B$2-Q37)&lt;$B$4,ABS($B$2-Q37),""))</f>
        <v/>
      </c>
      <c r="R38" s="6" t="str">
        <f t="shared" ref="R38" si="455">IF(IF(ABS($B$2-R37)&lt;$B$4,ABS($B$2-R37),"")=0,0.0000001,IF(ABS($B$2-R37)&lt;$B$4,ABS($B$2-R37),""))</f>
        <v/>
      </c>
      <c r="S38" s="6" t="str">
        <f t="shared" ref="S38" si="456">IF(IF(ABS($B$2-S37)&lt;$B$4,ABS($B$2-S37),"")=0,0.0000001,IF(ABS($B$2-S37)&lt;$B$4,ABS($B$2-S37),""))</f>
        <v/>
      </c>
      <c r="T38" s="6" t="str">
        <f t="shared" ref="T38" si="457">IF(IF(ABS($B$2-T37)&lt;$B$4,ABS($B$2-T37),"")=0,0.0000001,IF(ABS($B$2-T37)&lt;$B$4,ABS($B$2-T37),""))</f>
        <v/>
      </c>
      <c r="U38" s="6" t="str">
        <f t="shared" ref="U38" si="458">IF(IF(ABS($B$2-U37)&lt;$B$4,ABS($B$2-U37),"")=0,0.0000001,IF(ABS($B$2-U37)&lt;$B$4,ABS($B$2-U37),""))</f>
        <v/>
      </c>
      <c r="V38" s="6" t="str">
        <f t="shared" ref="V38" si="459">IF(IF(ABS($B$2-V37)&lt;$B$4,ABS($B$2-V37),"")=0,0.0000001,IF(ABS($B$2-V37)&lt;$B$4,ABS($B$2-V37),""))</f>
        <v/>
      </c>
      <c r="W38" s="6" t="str">
        <f t="shared" ref="W38" si="460">IF(IF(ABS($B$2-W37)&lt;$B$4,ABS($B$2-W37),"")=0,0.0000001,IF(ABS($B$2-W37)&lt;$B$4,ABS($B$2-W37),""))</f>
        <v/>
      </c>
      <c r="X38" s="6" t="str">
        <f t="shared" ref="X38" si="461">IF(IF(ABS($B$2-X37)&lt;$B$4,ABS($B$2-X37),"")=0,0.0000001,IF(ABS($B$2-X37)&lt;$B$4,ABS($B$2-X37),""))</f>
        <v/>
      </c>
      <c r="Y38" s="9"/>
      <c r="Z38" s="8" t="str">
        <f t="shared" ref="Z38" si="462">IF(D38=$Y$154,IF(D$7=$Y$151,$C36,""),"")</f>
        <v/>
      </c>
      <c r="AA38" s="8" t="str">
        <f t="shared" ref="AA38" si="463">IF(E38=$Y$154,IF(E$7=$Y$151,$C36,""),"")</f>
        <v/>
      </c>
      <c r="AB38" s="8" t="str">
        <f t="shared" ref="AB38" si="464">IF(F38=$Y$154,IF(F$7=$Y$151,$C36,""),"")</f>
        <v/>
      </c>
      <c r="AC38" s="8" t="str">
        <f t="shared" ref="AC38" si="465">IF(G38=$Y$154,IF(G$7=$Y$151,$C36,""),"")</f>
        <v/>
      </c>
      <c r="AD38" s="8" t="str">
        <f t="shared" ref="AD38" si="466">IF(H38=$Y$154,IF(H$7=$Y$151,$C36,""),"")</f>
        <v/>
      </c>
      <c r="AE38" s="8" t="str">
        <f t="shared" ref="AE38" si="467">IF(I38=$Y$154,IF(I$7=$Y$151,$C36,""),"")</f>
        <v/>
      </c>
      <c r="AF38" s="8" t="str">
        <f t="shared" ref="AF38" si="468">IF(J38=$Y$154,IF(J$7=$Y$151,$C36,""),"")</f>
        <v/>
      </c>
      <c r="AG38" s="8" t="str">
        <f t="shared" ref="AG38" si="469">IF(K38=$Y$154,IF(K$7=$Y$151,$C36,""),"")</f>
        <v/>
      </c>
      <c r="AH38" s="8" t="str">
        <f t="shared" ref="AH38" si="470">IF(L38=$Y$154,IF(L$7=$Y$151,$C36,""),"")</f>
        <v/>
      </c>
      <c r="AI38" s="8" t="str">
        <f t="shared" ref="AI38" si="471">IF(M38=$Y$154,IF(M$7=$Y$151,$C36,""),"")</f>
        <v/>
      </c>
      <c r="AJ38" s="8" t="str">
        <f t="shared" ref="AJ38" si="472">IF(N38=$Y$154,IF(N$7=$Y$151,$C36,""),"")</f>
        <v/>
      </c>
      <c r="AK38" s="8" t="str">
        <f t="shared" ref="AK38" si="473">IF(O38=$Y$154,IF(O$7=$Y$151,$C36,""),"")</f>
        <v/>
      </c>
      <c r="AL38" s="8" t="str">
        <f t="shared" ref="AL38" si="474">IF(P38=$Y$154,IF(P$7=$Y$151,$C36,""),"")</f>
        <v/>
      </c>
      <c r="AM38" s="8" t="str">
        <f t="shared" ref="AM38" si="475">IF(Q38=$Y$154,IF(Q$7=$Y$151,$C36,""),"")</f>
        <v/>
      </c>
      <c r="AN38" s="8" t="str">
        <f t="shared" ref="AN38" si="476">IF(R38=$Y$154,IF(R$7=$Y$151,$C36,""),"")</f>
        <v/>
      </c>
      <c r="AO38" s="8" t="str">
        <f t="shared" ref="AO38" si="477">IF(S38=$Y$154,IF(S$7=$Y$151,$C36,""),"")</f>
        <v/>
      </c>
      <c r="AP38" s="8" t="str">
        <f t="shared" ref="AP38" si="478">IF(T38=$Y$154,IF(T$7=$Y$151,$C36,""),"")</f>
        <v/>
      </c>
      <c r="AQ38" s="8" t="str">
        <f t="shared" ref="AQ38" si="479">IF(U38=$Y$154,IF(U$7=$Y$151,$C36,""),"")</f>
        <v/>
      </c>
      <c r="AR38" s="8" t="str">
        <f t="shared" ref="AR38" si="480">IF(V38=$Y$154,IF(V$7=$Y$151,$C36,""),"")</f>
        <v/>
      </c>
      <c r="AS38" s="8" t="str">
        <f t="shared" ref="AS38" si="481">IF(W38=$Y$154,IF(W$7=$Y$151,$C36,""),"")</f>
        <v/>
      </c>
      <c r="AT38" s="8" t="str">
        <f t="shared" ref="AT38" si="482">IF(X38=$Y$154,IF(X$7=$Y$151,$C36,""),"")</f>
        <v/>
      </c>
      <c r="AU38" s="8">
        <f t="shared" ref="AU38" si="483">MIN(Z38:AT38)</f>
        <v>0</v>
      </c>
      <c r="AV38" s="16"/>
      <c r="AW38" s="9"/>
      <c r="AX38" s="9"/>
    </row>
    <row r="39" spans="1:50" x14ac:dyDescent="0.25">
      <c r="A39" s="9"/>
      <c r="B39" s="9"/>
      <c r="C39" s="29"/>
      <c r="D39" s="7" t="str">
        <f t="shared" ref="D39:X39" si="484">IF(IF(ABS($B$3-D37)&lt;$B$4,ABS($B$3-D37),"")=0,0.0000001,IF(ABS($B$3-D37)&lt;$B$4,ABS($B$3-D37),""))</f>
        <v/>
      </c>
      <c r="E39" s="7" t="str">
        <f t="shared" si="484"/>
        <v/>
      </c>
      <c r="F39" s="7" t="str">
        <f t="shared" si="484"/>
        <v/>
      </c>
      <c r="G39" s="7" t="str">
        <f t="shared" si="484"/>
        <v/>
      </c>
      <c r="H39" s="7" t="str">
        <f t="shared" si="484"/>
        <v/>
      </c>
      <c r="I39" s="7" t="str">
        <f t="shared" si="484"/>
        <v/>
      </c>
      <c r="J39" s="7" t="str">
        <f t="shared" si="484"/>
        <v/>
      </c>
      <c r="K39" s="7" t="str">
        <f t="shared" si="484"/>
        <v/>
      </c>
      <c r="L39" s="7" t="str">
        <f t="shared" si="484"/>
        <v/>
      </c>
      <c r="M39" s="7" t="str">
        <f t="shared" si="484"/>
        <v/>
      </c>
      <c r="N39" s="7" t="str">
        <f t="shared" si="484"/>
        <v/>
      </c>
      <c r="O39" s="7" t="str">
        <f t="shared" si="484"/>
        <v/>
      </c>
      <c r="P39" s="7" t="str">
        <f t="shared" si="484"/>
        <v/>
      </c>
      <c r="Q39" s="7" t="str">
        <f t="shared" si="484"/>
        <v/>
      </c>
      <c r="R39" s="7" t="str">
        <f t="shared" si="484"/>
        <v/>
      </c>
      <c r="S39" s="7" t="str">
        <f t="shared" si="484"/>
        <v/>
      </c>
      <c r="T39" s="7" t="str">
        <f t="shared" si="484"/>
        <v/>
      </c>
      <c r="U39" s="7" t="str">
        <f t="shared" si="484"/>
        <v/>
      </c>
      <c r="V39" s="7" t="str">
        <f t="shared" si="484"/>
        <v/>
      </c>
      <c r="W39" s="7">
        <f t="shared" si="484"/>
        <v>9.4887666666665815E-2</v>
      </c>
      <c r="X39" s="7">
        <f t="shared" si="484"/>
        <v>5.3220999999999297E-2</v>
      </c>
      <c r="Y39" s="9"/>
      <c r="Z39" s="8" t="str">
        <f t="shared" ref="Z39" si="485">IF(D39=$Y$155,IF(D$7=$Y$151,$C36,""),"")</f>
        <v/>
      </c>
      <c r="AA39" s="8" t="str">
        <f t="shared" ref="AA39" si="486">IF(E39=$Y$155,IF(E$7=$Y$151,$C36,""),"")</f>
        <v/>
      </c>
      <c r="AB39" s="8" t="str">
        <f t="shared" ref="AB39" si="487">IF(F39=$Y$155,IF(F$7=$Y$151,$C36,""),"")</f>
        <v/>
      </c>
      <c r="AC39" s="8" t="str">
        <f t="shared" ref="AC39" si="488">IF(G39=$Y$155,IF(G$7=$Y$151,$C36,""),"")</f>
        <v/>
      </c>
      <c r="AD39" s="8" t="str">
        <f t="shared" ref="AD39" si="489">IF(H39=$Y$155,IF(H$7=$Y$151,$C36,""),"")</f>
        <v/>
      </c>
      <c r="AE39" s="8" t="str">
        <f t="shared" ref="AE39" si="490">IF(I39=$Y$155,IF(I$7=$Y$151,$C36,""),"")</f>
        <v/>
      </c>
      <c r="AF39" s="8" t="str">
        <f t="shared" ref="AF39" si="491">IF(J39=$Y$155,IF(J$7=$Y$151,$C36,""),"")</f>
        <v/>
      </c>
      <c r="AG39" s="8" t="str">
        <f t="shared" ref="AG39" si="492">IF(K39=$Y$155,IF(K$7=$Y$151,$C36,""),"")</f>
        <v/>
      </c>
      <c r="AH39" s="8" t="str">
        <f t="shared" ref="AH39" si="493">IF(L39=$Y$155,IF(L$7=$Y$151,$C36,""),"")</f>
        <v/>
      </c>
      <c r="AI39" s="8" t="str">
        <f t="shared" ref="AI39" si="494">IF(M39=$Y$155,IF(M$7=$Y$151,$C36,""),"")</f>
        <v/>
      </c>
      <c r="AJ39" s="8" t="str">
        <f t="shared" ref="AJ39" si="495">IF(N39=$Y$155,IF(N$7=$Y$151,$C36,""),"")</f>
        <v/>
      </c>
      <c r="AK39" s="8" t="str">
        <f t="shared" ref="AK39" si="496">IF(O39=$Y$155,IF(O$7=$Y$151,$C36,""),"")</f>
        <v/>
      </c>
      <c r="AL39" s="8" t="str">
        <f t="shared" ref="AL39" si="497">IF(P39=$Y$155,IF(P$7=$Y$151,$C36,""),"")</f>
        <v/>
      </c>
      <c r="AM39" s="8" t="str">
        <f t="shared" ref="AM39" si="498">IF(Q39=$Y$155,IF(Q$7=$Y$151,$C36,""),"")</f>
        <v/>
      </c>
      <c r="AN39" s="8" t="str">
        <f t="shared" ref="AN39" si="499">IF(R39=$Y$155,IF(R$7=$Y$151,$C36,""),"")</f>
        <v/>
      </c>
      <c r="AO39" s="8" t="str">
        <f t="shared" ref="AO39" si="500">IF(S39=$Y$155,IF(S$7=$Y$151,$C36,""),"")</f>
        <v/>
      </c>
      <c r="AP39" s="8" t="str">
        <f t="shared" ref="AP39" si="501">IF(T39=$Y$155,IF(T$7=$Y$151,$C36,""),"")</f>
        <v/>
      </c>
      <c r="AQ39" s="8" t="str">
        <f t="shared" ref="AQ39" si="502">IF(U39=$Y$155,IF(U$7=$Y$151,$C36,""),"")</f>
        <v/>
      </c>
      <c r="AR39" s="8" t="str">
        <f t="shared" ref="AR39" si="503">IF(V39=$Y$155,IF(V$7=$Y$151,$C36,""),"")</f>
        <v/>
      </c>
      <c r="AS39" s="8" t="str">
        <f t="shared" ref="AS39" si="504">IF(W39=$Y$155,IF(W$7=$Y$151,$C36,""),"")</f>
        <v/>
      </c>
      <c r="AT39" s="8" t="str">
        <f t="shared" ref="AT39" si="505">IF(X39=$Y$155,IF(X$7=$Y$151,$C36,""),"")</f>
        <v/>
      </c>
      <c r="AU39" s="16"/>
      <c r="AV39" s="8">
        <f t="shared" ref="AV39" si="506">MIN(Z39:AT39)</f>
        <v>0</v>
      </c>
      <c r="AW39" s="9"/>
      <c r="AX39" s="9"/>
    </row>
    <row r="40" spans="1:50" x14ac:dyDescent="0.25">
      <c r="A40" s="9"/>
      <c r="B40" s="9"/>
      <c r="C40" s="29">
        <v>25</v>
      </c>
      <c r="D40" s="2">
        <f t="shared" ref="D40:S40" si="507">D$7-$C40</f>
        <v>45</v>
      </c>
      <c r="E40" s="3">
        <f t="shared" si="507"/>
        <v>46</v>
      </c>
      <c r="F40" s="2">
        <f t="shared" si="507"/>
        <v>47</v>
      </c>
      <c r="G40" s="3">
        <f t="shared" si="507"/>
        <v>48</v>
      </c>
      <c r="H40" s="2">
        <f t="shared" si="507"/>
        <v>49</v>
      </c>
      <c r="I40" s="3">
        <f t="shared" si="507"/>
        <v>50</v>
      </c>
      <c r="J40" s="2">
        <f t="shared" si="507"/>
        <v>51</v>
      </c>
      <c r="K40" s="3">
        <f t="shared" si="507"/>
        <v>52</v>
      </c>
      <c r="L40" s="2">
        <f t="shared" si="507"/>
        <v>53</v>
      </c>
      <c r="M40" s="3">
        <f t="shared" si="507"/>
        <v>54</v>
      </c>
      <c r="N40" s="2">
        <f t="shared" si="507"/>
        <v>55</v>
      </c>
      <c r="O40" s="3">
        <f t="shared" si="507"/>
        <v>56</v>
      </c>
      <c r="P40" s="2">
        <f t="shared" si="507"/>
        <v>57</v>
      </c>
      <c r="Q40" s="3">
        <f t="shared" si="507"/>
        <v>58</v>
      </c>
      <c r="R40" s="2">
        <f t="shared" si="507"/>
        <v>59</v>
      </c>
      <c r="S40" s="3">
        <f t="shared" si="507"/>
        <v>60</v>
      </c>
      <c r="T40" s="2">
        <f t="shared" ref="T40:X40" si="508">T$7-$C40</f>
        <v>61</v>
      </c>
      <c r="U40" s="3">
        <f t="shared" si="508"/>
        <v>62</v>
      </c>
      <c r="V40" s="2">
        <f t="shared" si="508"/>
        <v>63</v>
      </c>
      <c r="W40" s="3">
        <f t="shared" si="508"/>
        <v>64</v>
      </c>
      <c r="X40" s="2">
        <f t="shared" si="508"/>
        <v>65</v>
      </c>
      <c r="Y40" s="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9"/>
      <c r="AX40" s="9"/>
    </row>
    <row r="41" spans="1:50" x14ac:dyDescent="0.25">
      <c r="A41" s="9"/>
      <c r="B41" s="9"/>
      <c r="C41" s="29"/>
      <c r="D41" s="4">
        <f t="shared" ref="D41:S41" si="509">IF(D40/$C40&lt;1,1/(D40/$C40),D40/$C40)</f>
        <v>1.8</v>
      </c>
      <c r="E41" s="5">
        <f t="shared" si="509"/>
        <v>1.84</v>
      </c>
      <c r="F41" s="4">
        <f t="shared" si="509"/>
        <v>1.88</v>
      </c>
      <c r="G41" s="5">
        <f t="shared" si="509"/>
        <v>1.92</v>
      </c>
      <c r="H41" s="4">
        <f t="shared" si="509"/>
        <v>1.96</v>
      </c>
      <c r="I41" s="5">
        <f t="shared" si="509"/>
        <v>2</v>
      </c>
      <c r="J41" s="4">
        <f t="shared" si="509"/>
        <v>2.04</v>
      </c>
      <c r="K41" s="5">
        <f t="shared" si="509"/>
        <v>2.08</v>
      </c>
      <c r="L41" s="4">
        <f t="shared" si="509"/>
        <v>2.12</v>
      </c>
      <c r="M41" s="5">
        <f t="shared" si="509"/>
        <v>2.16</v>
      </c>
      <c r="N41" s="4">
        <f t="shared" si="509"/>
        <v>2.2000000000000002</v>
      </c>
      <c r="O41" s="5">
        <f t="shared" si="509"/>
        <v>2.2400000000000002</v>
      </c>
      <c r="P41" s="4">
        <f t="shared" si="509"/>
        <v>2.2799999999999998</v>
      </c>
      <c r="Q41" s="5">
        <f t="shared" si="509"/>
        <v>2.3199999999999998</v>
      </c>
      <c r="R41" s="4">
        <f t="shared" si="509"/>
        <v>2.36</v>
      </c>
      <c r="S41" s="5">
        <f t="shared" si="509"/>
        <v>2.4</v>
      </c>
      <c r="T41" s="4">
        <f t="shared" ref="T41:X41" si="510">IF(T40/$C40&lt;1,1/(T40/$C40),T40/$C40)</f>
        <v>2.44</v>
      </c>
      <c r="U41" s="5">
        <f t="shared" si="510"/>
        <v>2.48</v>
      </c>
      <c r="V41" s="4">
        <f t="shared" si="510"/>
        <v>2.52</v>
      </c>
      <c r="W41" s="5">
        <f t="shared" si="510"/>
        <v>2.56</v>
      </c>
      <c r="X41" s="4">
        <f t="shared" si="510"/>
        <v>2.6</v>
      </c>
      <c r="Y41" s="9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9"/>
      <c r="AX41" s="9"/>
    </row>
    <row r="42" spans="1:50" x14ac:dyDescent="0.25">
      <c r="A42" s="9"/>
      <c r="B42" s="9"/>
      <c r="C42" s="29"/>
      <c r="D42" s="6" t="str">
        <f t="shared" ref="D42" si="511">IF(IF(ABS($B$2-D41)&lt;$B$4,ABS($B$2-D41),"")=0,0.0000001,IF(ABS($B$2-D41)&lt;$B$4,ABS($B$2-D41),""))</f>
        <v/>
      </c>
      <c r="E42" s="6" t="str">
        <f t="shared" ref="E42" si="512">IF(IF(ABS($B$2-E41)&lt;$B$4,ABS($B$2-E41),"")=0,0.0000001,IF(ABS($B$2-E41)&lt;$B$4,ABS($B$2-E41),""))</f>
        <v/>
      </c>
      <c r="F42" s="6" t="str">
        <f t="shared" ref="F42" si="513">IF(IF(ABS($B$2-F41)&lt;$B$4,ABS($B$2-F41),"")=0,0.0000001,IF(ABS($B$2-F41)&lt;$B$4,ABS($B$2-F41),""))</f>
        <v/>
      </c>
      <c r="G42" s="6" t="str">
        <f t="shared" ref="G42" si="514">IF(IF(ABS($B$2-G41)&lt;$B$4,ABS($B$2-G41),"")=0,0.0000001,IF(ABS($B$2-G41)&lt;$B$4,ABS($B$2-G41),""))</f>
        <v/>
      </c>
      <c r="H42" s="6" t="str">
        <f t="shared" ref="H42" si="515">IF(IF(ABS($B$2-H41)&lt;$B$4,ABS($B$2-H41),"")=0,0.0000001,IF(ABS($B$2-H41)&lt;$B$4,ABS($B$2-H41),""))</f>
        <v/>
      </c>
      <c r="I42" s="6" t="str">
        <f t="shared" ref="I42" si="516">IF(IF(ABS($B$2-I41)&lt;$B$4,ABS($B$2-I41),"")=0,0.0000001,IF(ABS($B$2-I41)&lt;$B$4,ABS($B$2-I41),""))</f>
        <v/>
      </c>
      <c r="J42" s="6" t="str">
        <f t="shared" ref="J42" si="517">IF(IF(ABS($B$2-J41)&lt;$B$4,ABS($B$2-J41),"")=0,0.0000001,IF(ABS($B$2-J41)&lt;$B$4,ABS($B$2-J41),""))</f>
        <v/>
      </c>
      <c r="K42" s="6" t="str">
        <f t="shared" ref="K42" si="518">IF(IF(ABS($B$2-K41)&lt;$B$4,ABS($B$2-K41),"")=0,0.0000001,IF(ABS($B$2-K41)&lt;$B$4,ABS($B$2-K41),""))</f>
        <v/>
      </c>
      <c r="L42" s="6" t="str">
        <f t="shared" ref="L42" si="519">IF(IF(ABS($B$2-L41)&lt;$B$4,ABS($B$2-L41),"")=0,0.0000001,IF(ABS($B$2-L41)&lt;$B$4,ABS($B$2-L41),""))</f>
        <v/>
      </c>
      <c r="M42" s="6" t="str">
        <f t="shared" ref="M42" si="520">IF(IF(ABS($B$2-M41)&lt;$B$4,ABS($B$2-M41),"")=0,0.0000001,IF(ABS($B$2-M41)&lt;$B$4,ABS($B$2-M41),""))</f>
        <v/>
      </c>
      <c r="N42" s="6" t="str">
        <f t="shared" ref="N42" si="521">IF(IF(ABS($B$2-N41)&lt;$B$4,ABS($B$2-N41),"")=0,0.0000001,IF(ABS($B$2-N41)&lt;$B$4,ABS($B$2-N41),""))</f>
        <v/>
      </c>
      <c r="O42" s="6" t="str">
        <f t="shared" ref="O42" si="522">IF(IF(ABS($B$2-O41)&lt;$B$4,ABS($B$2-O41),"")=0,0.0000001,IF(ABS($B$2-O41)&lt;$B$4,ABS($B$2-O41),""))</f>
        <v/>
      </c>
      <c r="P42" s="6" t="str">
        <f t="shared" ref="P42" si="523">IF(IF(ABS($B$2-P41)&lt;$B$4,ABS($B$2-P41),"")=0,0.0000001,IF(ABS($B$2-P41)&lt;$B$4,ABS($B$2-P41),""))</f>
        <v/>
      </c>
      <c r="Q42" s="6" t="str">
        <f t="shared" ref="Q42" si="524">IF(IF(ABS($B$2-Q41)&lt;$B$4,ABS($B$2-Q41),"")=0,0.0000001,IF(ABS($B$2-Q41)&lt;$B$4,ABS($B$2-Q41),""))</f>
        <v/>
      </c>
      <c r="R42" s="6" t="str">
        <f t="shared" ref="R42" si="525">IF(IF(ABS($B$2-R41)&lt;$B$4,ABS($B$2-R41),"")=0,0.0000001,IF(ABS($B$2-R41)&lt;$B$4,ABS($B$2-R41),""))</f>
        <v/>
      </c>
      <c r="S42" s="6" t="str">
        <f t="shared" ref="S42" si="526">IF(IF(ABS($B$2-S41)&lt;$B$4,ABS($B$2-S41),"")=0,0.0000001,IF(ABS($B$2-S41)&lt;$B$4,ABS($B$2-S41),""))</f>
        <v/>
      </c>
      <c r="T42" s="6" t="str">
        <f t="shared" ref="T42" si="527">IF(IF(ABS($B$2-T41)&lt;$B$4,ABS($B$2-T41),"")=0,0.0000001,IF(ABS($B$2-T41)&lt;$B$4,ABS($B$2-T41),""))</f>
        <v/>
      </c>
      <c r="U42" s="6" t="str">
        <f t="shared" ref="U42" si="528">IF(IF(ABS($B$2-U41)&lt;$B$4,ABS($B$2-U41),"")=0,0.0000001,IF(ABS($B$2-U41)&lt;$B$4,ABS($B$2-U41),""))</f>
        <v/>
      </c>
      <c r="V42" s="6" t="str">
        <f t="shared" ref="V42" si="529">IF(IF(ABS($B$2-V41)&lt;$B$4,ABS($B$2-V41),"")=0,0.0000001,IF(ABS($B$2-V41)&lt;$B$4,ABS($B$2-V41),""))</f>
        <v/>
      </c>
      <c r="W42" s="6" t="str">
        <f t="shared" ref="W42" si="530">IF(IF(ABS($B$2-W41)&lt;$B$4,ABS($B$2-W41),"")=0,0.0000001,IF(ABS($B$2-W41)&lt;$B$4,ABS($B$2-W41),""))</f>
        <v/>
      </c>
      <c r="X42" s="6" t="str">
        <f t="shared" ref="X42" si="531">IF(IF(ABS($B$2-X41)&lt;$B$4,ABS($B$2-X41),"")=0,0.0000001,IF(ABS($B$2-X41)&lt;$B$4,ABS($B$2-X41),""))</f>
        <v/>
      </c>
      <c r="Y42" s="9"/>
      <c r="Z42" s="8" t="str">
        <f t="shared" ref="Z42" si="532">IF(D42=$Y$154,IF(D$7=$Y$151,$C40,""),"")</f>
        <v/>
      </c>
      <c r="AA42" s="8" t="str">
        <f t="shared" ref="AA42" si="533">IF(E42=$Y$154,IF(E$7=$Y$151,$C40,""),"")</f>
        <v/>
      </c>
      <c r="AB42" s="8" t="str">
        <f t="shared" ref="AB42" si="534">IF(F42=$Y$154,IF(F$7=$Y$151,$C40,""),"")</f>
        <v/>
      </c>
      <c r="AC42" s="8" t="str">
        <f t="shared" ref="AC42" si="535">IF(G42=$Y$154,IF(G$7=$Y$151,$C40,""),"")</f>
        <v/>
      </c>
      <c r="AD42" s="8" t="str">
        <f t="shared" ref="AD42" si="536">IF(H42=$Y$154,IF(H$7=$Y$151,$C40,""),"")</f>
        <v/>
      </c>
      <c r="AE42" s="8" t="str">
        <f t="shared" ref="AE42" si="537">IF(I42=$Y$154,IF(I$7=$Y$151,$C40,""),"")</f>
        <v/>
      </c>
      <c r="AF42" s="8" t="str">
        <f t="shared" ref="AF42" si="538">IF(J42=$Y$154,IF(J$7=$Y$151,$C40,""),"")</f>
        <v/>
      </c>
      <c r="AG42" s="8" t="str">
        <f t="shared" ref="AG42" si="539">IF(K42=$Y$154,IF(K$7=$Y$151,$C40,""),"")</f>
        <v/>
      </c>
      <c r="AH42" s="8" t="str">
        <f t="shared" ref="AH42" si="540">IF(L42=$Y$154,IF(L$7=$Y$151,$C40,""),"")</f>
        <v/>
      </c>
      <c r="AI42" s="8" t="str">
        <f t="shared" ref="AI42" si="541">IF(M42=$Y$154,IF(M$7=$Y$151,$C40,""),"")</f>
        <v/>
      </c>
      <c r="AJ42" s="8" t="str">
        <f t="shared" ref="AJ42" si="542">IF(N42=$Y$154,IF(N$7=$Y$151,$C40,""),"")</f>
        <v/>
      </c>
      <c r="AK42" s="8" t="str">
        <f t="shared" ref="AK42" si="543">IF(O42=$Y$154,IF(O$7=$Y$151,$C40,""),"")</f>
        <v/>
      </c>
      <c r="AL42" s="8" t="str">
        <f t="shared" ref="AL42" si="544">IF(P42=$Y$154,IF(P$7=$Y$151,$C40,""),"")</f>
        <v/>
      </c>
      <c r="AM42" s="8" t="str">
        <f t="shared" ref="AM42" si="545">IF(Q42=$Y$154,IF(Q$7=$Y$151,$C40,""),"")</f>
        <v/>
      </c>
      <c r="AN42" s="8" t="str">
        <f t="shared" ref="AN42" si="546">IF(R42=$Y$154,IF(R$7=$Y$151,$C40,""),"")</f>
        <v/>
      </c>
      <c r="AO42" s="8" t="str">
        <f t="shared" ref="AO42" si="547">IF(S42=$Y$154,IF(S$7=$Y$151,$C40,""),"")</f>
        <v/>
      </c>
      <c r="AP42" s="8" t="str">
        <f t="shared" ref="AP42" si="548">IF(T42=$Y$154,IF(T$7=$Y$151,$C40,""),"")</f>
        <v/>
      </c>
      <c r="AQ42" s="8" t="str">
        <f t="shared" ref="AQ42" si="549">IF(U42=$Y$154,IF(U$7=$Y$151,$C40,""),"")</f>
        <v/>
      </c>
      <c r="AR42" s="8" t="str">
        <f t="shared" ref="AR42" si="550">IF(V42=$Y$154,IF(V$7=$Y$151,$C40,""),"")</f>
        <v/>
      </c>
      <c r="AS42" s="8" t="str">
        <f t="shared" ref="AS42" si="551">IF(W42=$Y$154,IF(W$7=$Y$151,$C40,""),"")</f>
        <v/>
      </c>
      <c r="AT42" s="8" t="str">
        <f t="shared" ref="AT42" si="552">IF(X42=$Y$154,IF(X$7=$Y$151,$C40,""),"")</f>
        <v/>
      </c>
      <c r="AU42" s="8">
        <f t="shared" ref="AU42" si="553">MIN(Z42:AT42)</f>
        <v>0</v>
      </c>
      <c r="AV42" s="16"/>
      <c r="AW42" s="9"/>
      <c r="AX42" s="9"/>
    </row>
    <row r="43" spans="1:50" x14ac:dyDescent="0.25">
      <c r="A43" s="9"/>
      <c r="B43" s="9"/>
      <c r="C43" s="29"/>
      <c r="D43" s="7" t="str">
        <f t="shared" ref="D43:X43" si="554">IF(IF(ABS($B$3-D41)&lt;$B$4,ABS($B$3-D41),"")=0,0.0000001,IF(ABS($B$3-D41)&lt;$B$4,ABS($B$3-D41),""))</f>
        <v/>
      </c>
      <c r="E43" s="7" t="str">
        <f t="shared" si="554"/>
        <v/>
      </c>
      <c r="F43" s="7" t="str">
        <f t="shared" si="554"/>
        <v/>
      </c>
      <c r="G43" s="7" t="str">
        <f t="shared" si="554"/>
        <v/>
      </c>
      <c r="H43" s="7" t="str">
        <f t="shared" si="554"/>
        <v/>
      </c>
      <c r="I43" s="7" t="str">
        <f t="shared" si="554"/>
        <v/>
      </c>
      <c r="J43" s="7" t="str">
        <f t="shared" si="554"/>
        <v/>
      </c>
      <c r="K43" s="7" t="str">
        <f t="shared" si="554"/>
        <v/>
      </c>
      <c r="L43" s="7" t="str">
        <f t="shared" si="554"/>
        <v/>
      </c>
      <c r="M43" s="7" t="str">
        <f t="shared" si="554"/>
        <v/>
      </c>
      <c r="N43" s="7" t="str">
        <f t="shared" si="554"/>
        <v/>
      </c>
      <c r="O43" s="7" t="str">
        <f t="shared" si="554"/>
        <v/>
      </c>
      <c r="P43" s="7" t="str">
        <f t="shared" si="554"/>
        <v/>
      </c>
      <c r="Q43" s="7" t="str">
        <f t="shared" si="554"/>
        <v/>
      </c>
      <c r="R43" s="7" t="str">
        <f t="shared" si="554"/>
        <v/>
      </c>
      <c r="S43" s="7" t="str">
        <f t="shared" si="554"/>
        <v/>
      </c>
      <c r="T43" s="7" t="str">
        <f t="shared" si="554"/>
        <v/>
      </c>
      <c r="U43" s="7" t="str">
        <f t="shared" si="554"/>
        <v/>
      </c>
      <c r="V43" s="7" t="str">
        <f t="shared" si="554"/>
        <v/>
      </c>
      <c r="W43" s="7" t="str">
        <f t="shared" si="554"/>
        <v/>
      </c>
      <c r="X43" s="7" t="str">
        <f t="shared" si="554"/>
        <v/>
      </c>
      <c r="Y43" s="9"/>
      <c r="Z43" s="8" t="str">
        <f t="shared" ref="Z43" si="555">IF(D43=$Y$155,IF(D$7=$Y$151,$C40,""),"")</f>
        <v/>
      </c>
      <c r="AA43" s="8" t="str">
        <f t="shared" ref="AA43" si="556">IF(E43=$Y$155,IF(E$7=$Y$151,$C40,""),"")</f>
        <v/>
      </c>
      <c r="AB43" s="8" t="str">
        <f t="shared" ref="AB43" si="557">IF(F43=$Y$155,IF(F$7=$Y$151,$C40,""),"")</f>
        <v/>
      </c>
      <c r="AC43" s="8" t="str">
        <f t="shared" ref="AC43" si="558">IF(G43=$Y$155,IF(G$7=$Y$151,$C40,""),"")</f>
        <v/>
      </c>
      <c r="AD43" s="8" t="str">
        <f t="shared" ref="AD43" si="559">IF(H43=$Y$155,IF(H$7=$Y$151,$C40,""),"")</f>
        <v/>
      </c>
      <c r="AE43" s="8" t="str">
        <f t="shared" ref="AE43" si="560">IF(I43=$Y$155,IF(I$7=$Y$151,$C40,""),"")</f>
        <v/>
      </c>
      <c r="AF43" s="8" t="str">
        <f t="shared" ref="AF43" si="561">IF(J43=$Y$155,IF(J$7=$Y$151,$C40,""),"")</f>
        <v/>
      </c>
      <c r="AG43" s="8" t="str">
        <f t="shared" ref="AG43" si="562">IF(K43=$Y$155,IF(K$7=$Y$151,$C40,""),"")</f>
        <v/>
      </c>
      <c r="AH43" s="8" t="str">
        <f t="shared" ref="AH43" si="563">IF(L43=$Y$155,IF(L$7=$Y$151,$C40,""),"")</f>
        <v/>
      </c>
      <c r="AI43" s="8" t="str">
        <f t="shared" ref="AI43" si="564">IF(M43=$Y$155,IF(M$7=$Y$151,$C40,""),"")</f>
        <v/>
      </c>
      <c r="AJ43" s="8" t="str">
        <f t="shared" ref="AJ43" si="565">IF(N43=$Y$155,IF(N$7=$Y$151,$C40,""),"")</f>
        <v/>
      </c>
      <c r="AK43" s="8" t="str">
        <f t="shared" ref="AK43" si="566">IF(O43=$Y$155,IF(O$7=$Y$151,$C40,""),"")</f>
        <v/>
      </c>
      <c r="AL43" s="8" t="str">
        <f t="shared" ref="AL43" si="567">IF(P43=$Y$155,IF(P$7=$Y$151,$C40,""),"")</f>
        <v/>
      </c>
      <c r="AM43" s="8" t="str">
        <f t="shared" ref="AM43" si="568">IF(Q43=$Y$155,IF(Q$7=$Y$151,$C40,""),"")</f>
        <v/>
      </c>
      <c r="AN43" s="8" t="str">
        <f t="shared" ref="AN43" si="569">IF(R43=$Y$155,IF(R$7=$Y$151,$C40,""),"")</f>
        <v/>
      </c>
      <c r="AO43" s="8" t="str">
        <f t="shared" ref="AO43" si="570">IF(S43=$Y$155,IF(S$7=$Y$151,$C40,""),"")</f>
        <v/>
      </c>
      <c r="AP43" s="8" t="str">
        <f t="shared" ref="AP43" si="571">IF(T43=$Y$155,IF(T$7=$Y$151,$C40,""),"")</f>
        <v/>
      </c>
      <c r="AQ43" s="8" t="str">
        <f t="shared" ref="AQ43" si="572">IF(U43=$Y$155,IF(U$7=$Y$151,$C40,""),"")</f>
        <v/>
      </c>
      <c r="AR43" s="8" t="str">
        <f t="shared" ref="AR43" si="573">IF(V43=$Y$155,IF(V$7=$Y$151,$C40,""),"")</f>
        <v/>
      </c>
      <c r="AS43" s="8" t="str">
        <f t="shared" ref="AS43" si="574">IF(W43=$Y$155,IF(W$7=$Y$151,$C40,""),"")</f>
        <v/>
      </c>
      <c r="AT43" s="8" t="str">
        <f t="shared" ref="AT43" si="575">IF(X43=$Y$155,IF(X$7=$Y$151,$C40,""),"")</f>
        <v/>
      </c>
      <c r="AU43" s="16"/>
      <c r="AV43" s="8">
        <f t="shared" ref="AV43" si="576">MIN(Z43:AT43)</f>
        <v>0</v>
      </c>
      <c r="AW43" s="9"/>
      <c r="AX43" s="9"/>
    </row>
    <row r="44" spans="1:50" x14ac:dyDescent="0.25">
      <c r="A44" s="9"/>
      <c r="B44" s="9"/>
      <c r="C44" s="29">
        <v>26</v>
      </c>
      <c r="D44" s="2">
        <f t="shared" ref="D44:S44" si="577">D$7-$C44</f>
        <v>44</v>
      </c>
      <c r="E44" s="3">
        <f t="shared" si="577"/>
        <v>45</v>
      </c>
      <c r="F44" s="2">
        <f t="shared" si="577"/>
        <v>46</v>
      </c>
      <c r="G44" s="3">
        <f t="shared" si="577"/>
        <v>47</v>
      </c>
      <c r="H44" s="2">
        <f t="shared" si="577"/>
        <v>48</v>
      </c>
      <c r="I44" s="3">
        <f t="shared" si="577"/>
        <v>49</v>
      </c>
      <c r="J44" s="2">
        <f t="shared" si="577"/>
        <v>50</v>
      </c>
      <c r="K44" s="3">
        <f t="shared" si="577"/>
        <v>51</v>
      </c>
      <c r="L44" s="2">
        <f t="shared" si="577"/>
        <v>52</v>
      </c>
      <c r="M44" s="3">
        <f t="shared" si="577"/>
        <v>53</v>
      </c>
      <c r="N44" s="2">
        <f t="shared" si="577"/>
        <v>54</v>
      </c>
      <c r="O44" s="3">
        <f t="shared" si="577"/>
        <v>55</v>
      </c>
      <c r="P44" s="2">
        <f t="shared" si="577"/>
        <v>56</v>
      </c>
      <c r="Q44" s="3">
        <f t="shared" si="577"/>
        <v>57</v>
      </c>
      <c r="R44" s="2">
        <f t="shared" si="577"/>
        <v>58</v>
      </c>
      <c r="S44" s="3">
        <f t="shared" si="577"/>
        <v>59</v>
      </c>
      <c r="T44" s="2">
        <f t="shared" ref="T44:X44" si="578">T$7-$C44</f>
        <v>60</v>
      </c>
      <c r="U44" s="3">
        <f t="shared" si="578"/>
        <v>61</v>
      </c>
      <c r="V44" s="2">
        <f t="shared" si="578"/>
        <v>62</v>
      </c>
      <c r="W44" s="3">
        <f t="shared" si="578"/>
        <v>63</v>
      </c>
      <c r="X44" s="2">
        <f t="shared" si="578"/>
        <v>64</v>
      </c>
      <c r="Y44" s="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9"/>
      <c r="AX44" s="9"/>
    </row>
    <row r="45" spans="1:50" x14ac:dyDescent="0.25">
      <c r="A45" s="9"/>
      <c r="B45" s="9"/>
      <c r="C45" s="29"/>
      <c r="D45" s="4">
        <f t="shared" ref="D45" si="579">IF(D44/$C44&lt;1,1/(D44/$C44),D44/$C44)</f>
        <v>1.6923076923076923</v>
      </c>
      <c r="E45" s="5">
        <f t="shared" si="160"/>
        <v>1.7307692307692308</v>
      </c>
      <c r="F45" s="4">
        <f t="shared" si="160"/>
        <v>1.7692307692307692</v>
      </c>
      <c r="G45" s="5">
        <f t="shared" si="160"/>
        <v>1.8076923076923077</v>
      </c>
      <c r="H45" s="4">
        <f t="shared" si="160"/>
        <v>1.8461538461538463</v>
      </c>
      <c r="I45" s="5">
        <f t="shared" si="160"/>
        <v>1.8846153846153846</v>
      </c>
      <c r="J45" s="4">
        <f t="shared" si="160"/>
        <v>1.9230769230769231</v>
      </c>
      <c r="K45" s="5">
        <f t="shared" si="160"/>
        <v>1.9615384615384615</v>
      </c>
      <c r="L45" s="4">
        <f t="shared" si="160"/>
        <v>2</v>
      </c>
      <c r="M45" s="5">
        <f t="shared" si="160"/>
        <v>2.0384615384615383</v>
      </c>
      <c r="N45" s="4">
        <f t="shared" si="160"/>
        <v>2.0769230769230771</v>
      </c>
      <c r="O45" s="5">
        <f t="shared" si="160"/>
        <v>2.1153846153846154</v>
      </c>
      <c r="P45" s="4">
        <f t="shared" si="160"/>
        <v>2.1538461538461537</v>
      </c>
      <c r="Q45" s="5">
        <f t="shared" si="160"/>
        <v>2.1923076923076925</v>
      </c>
      <c r="R45" s="4">
        <f t="shared" si="160"/>
        <v>2.2307692307692308</v>
      </c>
      <c r="S45" s="5">
        <f t="shared" si="160"/>
        <v>2.2692307692307692</v>
      </c>
      <c r="T45" s="4">
        <f t="shared" si="440"/>
        <v>2.3076923076923075</v>
      </c>
      <c r="U45" s="5">
        <f t="shared" si="440"/>
        <v>2.3461538461538463</v>
      </c>
      <c r="V45" s="4">
        <f t="shared" si="440"/>
        <v>2.3846153846153846</v>
      </c>
      <c r="W45" s="5">
        <f t="shared" si="440"/>
        <v>2.4230769230769229</v>
      </c>
      <c r="X45" s="4">
        <f t="shared" si="440"/>
        <v>2.4615384615384617</v>
      </c>
      <c r="Y45" s="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9"/>
      <c r="AX45" s="9"/>
    </row>
    <row r="46" spans="1:50" x14ac:dyDescent="0.25">
      <c r="A46" s="9"/>
      <c r="B46" s="9"/>
      <c r="C46" s="29"/>
      <c r="D46" s="6" t="str">
        <f t="shared" ref="D46" si="580">IF(IF(ABS($B$2-D45)&lt;$B$4,ABS($B$2-D45),"")=0,0.0000001,IF(ABS($B$2-D45)&lt;$B$4,ABS($B$2-D45),""))</f>
        <v/>
      </c>
      <c r="E46" s="6" t="str">
        <f t="shared" ref="E46" si="581">IF(IF(ABS($B$2-E45)&lt;$B$4,ABS($B$2-E45),"")=0,0.0000001,IF(ABS($B$2-E45)&lt;$B$4,ABS($B$2-E45),""))</f>
        <v/>
      </c>
      <c r="F46" s="6" t="str">
        <f t="shared" ref="F46" si="582">IF(IF(ABS($B$2-F45)&lt;$B$4,ABS($B$2-F45),"")=0,0.0000001,IF(ABS($B$2-F45)&lt;$B$4,ABS($B$2-F45),""))</f>
        <v/>
      </c>
      <c r="G46" s="6" t="str">
        <f t="shared" ref="G46" si="583">IF(IF(ABS($B$2-G45)&lt;$B$4,ABS($B$2-G45),"")=0,0.0000001,IF(ABS($B$2-G45)&lt;$B$4,ABS($B$2-G45),""))</f>
        <v/>
      </c>
      <c r="H46" s="6" t="str">
        <f t="shared" ref="H46" si="584">IF(IF(ABS($B$2-H45)&lt;$B$4,ABS($B$2-H45),"")=0,0.0000001,IF(ABS($B$2-H45)&lt;$B$4,ABS($B$2-H45),""))</f>
        <v/>
      </c>
      <c r="I46" s="6" t="str">
        <f t="shared" ref="I46" si="585">IF(IF(ABS($B$2-I45)&lt;$B$4,ABS($B$2-I45),"")=0,0.0000001,IF(ABS($B$2-I45)&lt;$B$4,ABS($B$2-I45),""))</f>
        <v/>
      </c>
      <c r="J46" s="6" t="str">
        <f t="shared" ref="J46" si="586">IF(IF(ABS($B$2-J45)&lt;$B$4,ABS($B$2-J45),"")=0,0.0000001,IF(ABS($B$2-J45)&lt;$B$4,ABS($B$2-J45),""))</f>
        <v/>
      </c>
      <c r="K46" s="6" t="str">
        <f t="shared" ref="K46" si="587">IF(IF(ABS($B$2-K45)&lt;$B$4,ABS($B$2-K45),"")=0,0.0000001,IF(ABS($B$2-K45)&lt;$B$4,ABS($B$2-K45),""))</f>
        <v/>
      </c>
      <c r="L46" s="6" t="str">
        <f t="shared" ref="L46" si="588">IF(IF(ABS($B$2-L45)&lt;$B$4,ABS($B$2-L45),"")=0,0.0000001,IF(ABS($B$2-L45)&lt;$B$4,ABS($B$2-L45),""))</f>
        <v/>
      </c>
      <c r="M46" s="6" t="str">
        <f t="shared" ref="M46" si="589">IF(IF(ABS($B$2-M45)&lt;$B$4,ABS($B$2-M45),"")=0,0.0000001,IF(ABS($B$2-M45)&lt;$B$4,ABS($B$2-M45),""))</f>
        <v/>
      </c>
      <c r="N46" s="6" t="str">
        <f t="shared" ref="N46" si="590">IF(IF(ABS($B$2-N45)&lt;$B$4,ABS($B$2-N45),"")=0,0.0000001,IF(ABS($B$2-N45)&lt;$B$4,ABS($B$2-N45),""))</f>
        <v/>
      </c>
      <c r="O46" s="6" t="str">
        <f t="shared" ref="O46" si="591">IF(IF(ABS($B$2-O45)&lt;$B$4,ABS($B$2-O45),"")=0,0.0000001,IF(ABS($B$2-O45)&lt;$B$4,ABS($B$2-O45),""))</f>
        <v/>
      </c>
      <c r="P46" s="6" t="str">
        <f t="shared" ref="P46" si="592">IF(IF(ABS($B$2-P45)&lt;$B$4,ABS($B$2-P45),"")=0,0.0000001,IF(ABS($B$2-P45)&lt;$B$4,ABS($B$2-P45),""))</f>
        <v/>
      </c>
      <c r="Q46" s="6" t="str">
        <f t="shared" ref="Q46" si="593">IF(IF(ABS($B$2-Q45)&lt;$B$4,ABS($B$2-Q45),"")=0,0.0000001,IF(ABS($B$2-Q45)&lt;$B$4,ABS($B$2-Q45),""))</f>
        <v/>
      </c>
      <c r="R46" s="6" t="str">
        <f t="shared" ref="R46" si="594">IF(IF(ABS($B$2-R45)&lt;$B$4,ABS($B$2-R45),"")=0,0.0000001,IF(ABS($B$2-R45)&lt;$B$4,ABS($B$2-R45),""))</f>
        <v/>
      </c>
      <c r="S46" s="6" t="str">
        <f t="shared" ref="S46" si="595">IF(IF(ABS($B$2-S45)&lt;$B$4,ABS($B$2-S45),"")=0,0.0000001,IF(ABS($B$2-S45)&lt;$B$4,ABS($B$2-S45),""))</f>
        <v/>
      </c>
      <c r="T46" s="6" t="str">
        <f t="shared" ref="T46" si="596">IF(IF(ABS($B$2-T45)&lt;$B$4,ABS($B$2-T45),"")=0,0.0000001,IF(ABS($B$2-T45)&lt;$B$4,ABS($B$2-T45),""))</f>
        <v/>
      </c>
      <c r="U46" s="6" t="str">
        <f t="shared" ref="U46" si="597">IF(IF(ABS($B$2-U45)&lt;$B$4,ABS($B$2-U45),"")=0,0.0000001,IF(ABS($B$2-U45)&lt;$B$4,ABS($B$2-U45),""))</f>
        <v/>
      </c>
      <c r="V46" s="6" t="str">
        <f t="shared" ref="V46" si="598">IF(IF(ABS($B$2-V45)&lt;$B$4,ABS($B$2-V45),"")=0,0.0000001,IF(ABS($B$2-V45)&lt;$B$4,ABS($B$2-V45),""))</f>
        <v/>
      </c>
      <c r="W46" s="6" t="str">
        <f t="shared" ref="W46" si="599">IF(IF(ABS($B$2-W45)&lt;$B$4,ABS($B$2-W45),"")=0,0.0000001,IF(ABS($B$2-W45)&lt;$B$4,ABS($B$2-W45),""))</f>
        <v/>
      </c>
      <c r="X46" s="6" t="str">
        <f t="shared" ref="X46" si="600">IF(IF(ABS($B$2-X45)&lt;$B$4,ABS($B$2-X45),"")=0,0.0000001,IF(ABS($B$2-X45)&lt;$B$4,ABS($B$2-X45),""))</f>
        <v/>
      </c>
      <c r="Y46" s="9"/>
      <c r="Z46" s="8" t="str">
        <f t="shared" ref="Z46" si="601">IF(D46=$Y$154,IF(D$7=$Y$151,$C44,""),"")</f>
        <v/>
      </c>
      <c r="AA46" s="8" t="str">
        <f t="shared" ref="AA46" si="602">IF(E46=$Y$154,IF(E$7=$Y$151,$C44,""),"")</f>
        <v/>
      </c>
      <c r="AB46" s="8" t="str">
        <f t="shared" ref="AB46" si="603">IF(F46=$Y$154,IF(F$7=$Y$151,$C44,""),"")</f>
        <v/>
      </c>
      <c r="AC46" s="8" t="str">
        <f t="shared" ref="AC46" si="604">IF(G46=$Y$154,IF(G$7=$Y$151,$C44,""),"")</f>
        <v/>
      </c>
      <c r="AD46" s="8" t="str">
        <f t="shared" ref="AD46" si="605">IF(H46=$Y$154,IF(H$7=$Y$151,$C44,""),"")</f>
        <v/>
      </c>
      <c r="AE46" s="8" t="str">
        <f t="shared" ref="AE46" si="606">IF(I46=$Y$154,IF(I$7=$Y$151,$C44,""),"")</f>
        <v/>
      </c>
      <c r="AF46" s="8" t="str">
        <f t="shared" ref="AF46" si="607">IF(J46=$Y$154,IF(J$7=$Y$151,$C44,""),"")</f>
        <v/>
      </c>
      <c r="AG46" s="8" t="str">
        <f t="shared" ref="AG46" si="608">IF(K46=$Y$154,IF(K$7=$Y$151,$C44,""),"")</f>
        <v/>
      </c>
      <c r="AH46" s="8" t="str">
        <f t="shared" ref="AH46" si="609">IF(L46=$Y$154,IF(L$7=$Y$151,$C44,""),"")</f>
        <v/>
      </c>
      <c r="AI46" s="8" t="str">
        <f t="shared" ref="AI46" si="610">IF(M46=$Y$154,IF(M$7=$Y$151,$C44,""),"")</f>
        <v/>
      </c>
      <c r="AJ46" s="8" t="str">
        <f t="shared" ref="AJ46" si="611">IF(N46=$Y$154,IF(N$7=$Y$151,$C44,""),"")</f>
        <v/>
      </c>
      <c r="AK46" s="8" t="str">
        <f t="shared" ref="AK46" si="612">IF(O46=$Y$154,IF(O$7=$Y$151,$C44,""),"")</f>
        <v/>
      </c>
      <c r="AL46" s="8" t="str">
        <f t="shared" ref="AL46" si="613">IF(P46=$Y$154,IF(P$7=$Y$151,$C44,""),"")</f>
        <v/>
      </c>
      <c r="AM46" s="8" t="str">
        <f t="shared" ref="AM46" si="614">IF(Q46=$Y$154,IF(Q$7=$Y$151,$C44,""),"")</f>
        <v/>
      </c>
      <c r="AN46" s="8" t="str">
        <f t="shared" ref="AN46" si="615">IF(R46=$Y$154,IF(R$7=$Y$151,$C44,""),"")</f>
        <v/>
      </c>
      <c r="AO46" s="8" t="str">
        <f t="shared" ref="AO46" si="616">IF(S46=$Y$154,IF(S$7=$Y$151,$C44,""),"")</f>
        <v/>
      </c>
      <c r="AP46" s="8" t="str">
        <f t="shared" ref="AP46" si="617">IF(T46=$Y$154,IF(T$7=$Y$151,$C44,""),"")</f>
        <v/>
      </c>
      <c r="AQ46" s="8" t="str">
        <f t="shared" ref="AQ46" si="618">IF(U46=$Y$154,IF(U$7=$Y$151,$C44,""),"")</f>
        <v/>
      </c>
      <c r="AR46" s="8" t="str">
        <f t="shared" ref="AR46" si="619">IF(V46=$Y$154,IF(V$7=$Y$151,$C44,""),"")</f>
        <v/>
      </c>
      <c r="AS46" s="8" t="str">
        <f t="shared" ref="AS46" si="620">IF(W46=$Y$154,IF(W$7=$Y$151,$C44,""),"")</f>
        <v/>
      </c>
      <c r="AT46" s="8" t="str">
        <f t="shared" ref="AT46" si="621">IF(X46=$Y$154,IF(X$7=$Y$151,$C44,""),"")</f>
        <v/>
      </c>
      <c r="AU46" s="8">
        <f t="shared" ref="AU46" si="622">MIN(Z46:AT46)</f>
        <v>0</v>
      </c>
      <c r="AV46" s="16"/>
      <c r="AW46" s="9"/>
      <c r="AX46" s="9"/>
    </row>
    <row r="47" spans="1:50" x14ac:dyDescent="0.25">
      <c r="A47" s="9"/>
      <c r="B47" s="9"/>
      <c r="C47" s="29"/>
      <c r="D47" s="7" t="str">
        <f t="shared" ref="D47:X47" si="623">IF(IF(ABS($B$3-D45)&lt;$B$4,ABS($B$3-D45),"")=0,0.0000001,IF(ABS($B$3-D45)&lt;$B$4,ABS($B$3-D45),""))</f>
        <v/>
      </c>
      <c r="E47" s="7" t="str">
        <f t="shared" si="623"/>
        <v/>
      </c>
      <c r="F47" s="7" t="str">
        <f t="shared" si="623"/>
        <v/>
      </c>
      <c r="G47" s="7" t="str">
        <f t="shared" si="623"/>
        <v/>
      </c>
      <c r="H47" s="7" t="str">
        <f t="shared" si="623"/>
        <v/>
      </c>
      <c r="I47" s="7" t="str">
        <f t="shared" si="623"/>
        <v/>
      </c>
      <c r="J47" s="7" t="str">
        <f t="shared" si="623"/>
        <v/>
      </c>
      <c r="K47" s="7" t="str">
        <f t="shared" si="623"/>
        <v/>
      </c>
      <c r="L47" s="7" t="str">
        <f t="shared" si="623"/>
        <v/>
      </c>
      <c r="M47" s="7" t="str">
        <f t="shared" si="623"/>
        <v/>
      </c>
      <c r="N47" s="7" t="str">
        <f t="shared" si="623"/>
        <v/>
      </c>
      <c r="O47" s="7" t="str">
        <f t="shared" si="623"/>
        <v/>
      </c>
      <c r="P47" s="7" t="str">
        <f t="shared" si="623"/>
        <v/>
      </c>
      <c r="Q47" s="7" t="str">
        <f t="shared" si="623"/>
        <v/>
      </c>
      <c r="R47" s="7" t="str">
        <f t="shared" si="623"/>
        <v/>
      </c>
      <c r="S47" s="7" t="str">
        <f t="shared" si="623"/>
        <v/>
      </c>
      <c r="T47" s="7" t="str">
        <f t="shared" si="623"/>
        <v/>
      </c>
      <c r="U47" s="7" t="str">
        <f t="shared" si="623"/>
        <v/>
      </c>
      <c r="V47" s="7" t="str">
        <f t="shared" si="623"/>
        <v/>
      </c>
      <c r="W47" s="7" t="str">
        <f t="shared" si="623"/>
        <v/>
      </c>
      <c r="X47" s="7" t="str">
        <f t="shared" si="623"/>
        <v/>
      </c>
      <c r="Y47" s="9"/>
      <c r="Z47" s="8" t="str">
        <f t="shared" ref="Z47" si="624">IF(D47=$Y$155,IF(D$7=$Y$151,$C44,""),"")</f>
        <v/>
      </c>
      <c r="AA47" s="8" t="str">
        <f t="shared" ref="AA47" si="625">IF(E47=$Y$155,IF(E$7=$Y$151,$C44,""),"")</f>
        <v/>
      </c>
      <c r="AB47" s="8" t="str">
        <f t="shared" ref="AB47" si="626">IF(F47=$Y$155,IF(F$7=$Y$151,$C44,""),"")</f>
        <v/>
      </c>
      <c r="AC47" s="8" t="str">
        <f t="shared" ref="AC47" si="627">IF(G47=$Y$155,IF(G$7=$Y$151,$C44,""),"")</f>
        <v/>
      </c>
      <c r="AD47" s="8" t="str">
        <f t="shared" ref="AD47" si="628">IF(H47=$Y$155,IF(H$7=$Y$151,$C44,""),"")</f>
        <v/>
      </c>
      <c r="AE47" s="8" t="str">
        <f t="shared" ref="AE47" si="629">IF(I47=$Y$155,IF(I$7=$Y$151,$C44,""),"")</f>
        <v/>
      </c>
      <c r="AF47" s="8" t="str">
        <f t="shared" ref="AF47" si="630">IF(J47=$Y$155,IF(J$7=$Y$151,$C44,""),"")</f>
        <v/>
      </c>
      <c r="AG47" s="8" t="str">
        <f t="shared" ref="AG47" si="631">IF(K47=$Y$155,IF(K$7=$Y$151,$C44,""),"")</f>
        <v/>
      </c>
      <c r="AH47" s="8" t="str">
        <f t="shared" ref="AH47" si="632">IF(L47=$Y$155,IF(L$7=$Y$151,$C44,""),"")</f>
        <v/>
      </c>
      <c r="AI47" s="8" t="str">
        <f t="shared" ref="AI47" si="633">IF(M47=$Y$155,IF(M$7=$Y$151,$C44,""),"")</f>
        <v/>
      </c>
      <c r="AJ47" s="8" t="str">
        <f t="shared" ref="AJ47" si="634">IF(N47=$Y$155,IF(N$7=$Y$151,$C44,""),"")</f>
        <v/>
      </c>
      <c r="AK47" s="8" t="str">
        <f t="shared" ref="AK47" si="635">IF(O47=$Y$155,IF(O$7=$Y$151,$C44,""),"")</f>
        <v/>
      </c>
      <c r="AL47" s="8" t="str">
        <f t="shared" ref="AL47" si="636">IF(P47=$Y$155,IF(P$7=$Y$151,$C44,""),"")</f>
        <v/>
      </c>
      <c r="AM47" s="8" t="str">
        <f t="shared" ref="AM47" si="637">IF(Q47=$Y$155,IF(Q$7=$Y$151,$C44,""),"")</f>
        <v/>
      </c>
      <c r="AN47" s="8" t="str">
        <f t="shared" ref="AN47" si="638">IF(R47=$Y$155,IF(R$7=$Y$151,$C44,""),"")</f>
        <v/>
      </c>
      <c r="AO47" s="8" t="str">
        <f t="shared" ref="AO47" si="639">IF(S47=$Y$155,IF(S$7=$Y$151,$C44,""),"")</f>
        <v/>
      </c>
      <c r="AP47" s="8" t="str">
        <f t="shared" ref="AP47" si="640">IF(T47=$Y$155,IF(T$7=$Y$151,$C44,""),"")</f>
        <v/>
      </c>
      <c r="AQ47" s="8" t="str">
        <f t="shared" ref="AQ47" si="641">IF(U47=$Y$155,IF(U$7=$Y$151,$C44,""),"")</f>
        <v/>
      </c>
      <c r="AR47" s="8" t="str">
        <f t="shared" ref="AR47" si="642">IF(V47=$Y$155,IF(V$7=$Y$151,$C44,""),"")</f>
        <v/>
      </c>
      <c r="AS47" s="8" t="str">
        <f t="shared" ref="AS47" si="643">IF(W47=$Y$155,IF(W$7=$Y$151,$C44,""),"")</f>
        <v/>
      </c>
      <c r="AT47" s="8" t="str">
        <f t="shared" ref="AT47" si="644">IF(X47=$Y$155,IF(X$7=$Y$151,$C44,""),"")</f>
        <v/>
      </c>
      <c r="AU47" s="16"/>
      <c r="AV47" s="8">
        <f t="shared" ref="AV47" si="645">MIN(Z47:AT47)</f>
        <v>0</v>
      </c>
      <c r="AW47" s="9"/>
      <c r="AX47" s="9"/>
    </row>
    <row r="48" spans="1:50" x14ac:dyDescent="0.25">
      <c r="A48" s="9"/>
      <c r="B48" s="9"/>
      <c r="C48" s="29">
        <v>27</v>
      </c>
      <c r="D48" s="2">
        <f t="shared" ref="D48:S48" si="646">D$7-$C48</f>
        <v>43</v>
      </c>
      <c r="E48" s="3">
        <f t="shared" si="646"/>
        <v>44</v>
      </c>
      <c r="F48" s="2">
        <f t="shared" si="646"/>
        <v>45</v>
      </c>
      <c r="G48" s="3">
        <f t="shared" si="646"/>
        <v>46</v>
      </c>
      <c r="H48" s="2">
        <f t="shared" si="646"/>
        <v>47</v>
      </c>
      <c r="I48" s="3">
        <f t="shared" si="646"/>
        <v>48</v>
      </c>
      <c r="J48" s="2">
        <f t="shared" si="646"/>
        <v>49</v>
      </c>
      <c r="K48" s="3">
        <f t="shared" si="646"/>
        <v>50</v>
      </c>
      <c r="L48" s="2">
        <f t="shared" si="646"/>
        <v>51</v>
      </c>
      <c r="M48" s="3">
        <f t="shared" si="646"/>
        <v>52</v>
      </c>
      <c r="N48" s="2">
        <f t="shared" si="646"/>
        <v>53</v>
      </c>
      <c r="O48" s="3">
        <f t="shared" si="646"/>
        <v>54</v>
      </c>
      <c r="P48" s="2">
        <f t="shared" si="646"/>
        <v>55</v>
      </c>
      <c r="Q48" s="3">
        <f t="shared" si="646"/>
        <v>56</v>
      </c>
      <c r="R48" s="2">
        <f t="shared" si="646"/>
        <v>57</v>
      </c>
      <c r="S48" s="3">
        <f t="shared" si="646"/>
        <v>58</v>
      </c>
      <c r="T48" s="2">
        <f t="shared" ref="T48:X48" si="647">T$7-$C48</f>
        <v>59</v>
      </c>
      <c r="U48" s="3">
        <f t="shared" si="647"/>
        <v>60</v>
      </c>
      <c r="V48" s="2">
        <f t="shared" si="647"/>
        <v>61</v>
      </c>
      <c r="W48" s="3">
        <f t="shared" si="647"/>
        <v>62</v>
      </c>
      <c r="X48" s="2">
        <f t="shared" si="647"/>
        <v>63</v>
      </c>
      <c r="Y48" s="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9"/>
      <c r="AX48" s="9"/>
    </row>
    <row r="49" spans="1:50" x14ac:dyDescent="0.25">
      <c r="A49" s="9"/>
      <c r="B49" s="9"/>
      <c r="C49" s="29"/>
      <c r="D49" s="4">
        <f t="shared" ref="D49:S49" si="648">IF(D48/$C48&lt;1,1/(D48/$C48),D48/$C48)</f>
        <v>1.5925925925925926</v>
      </c>
      <c r="E49" s="5">
        <f t="shared" si="648"/>
        <v>1.6296296296296295</v>
      </c>
      <c r="F49" s="4">
        <f t="shared" si="648"/>
        <v>1.6666666666666667</v>
      </c>
      <c r="G49" s="5">
        <f t="shared" si="648"/>
        <v>1.7037037037037037</v>
      </c>
      <c r="H49" s="4">
        <f t="shared" si="648"/>
        <v>1.7407407407407407</v>
      </c>
      <c r="I49" s="5">
        <f t="shared" si="648"/>
        <v>1.7777777777777777</v>
      </c>
      <c r="J49" s="4">
        <f t="shared" si="648"/>
        <v>1.8148148148148149</v>
      </c>
      <c r="K49" s="5">
        <f t="shared" si="648"/>
        <v>1.8518518518518519</v>
      </c>
      <c r="L49" s="4">
        <f t="shared" si="648"/>
        <v>1.8888888888888888</v>
      </c>
      <c r="M49" s="5">
        <f t="shared" si="648"/>
        <v>1.9259259259259258</v>
      </c>
      <c r="N49" s="4">
        <f t="shared" si="648"/>
        <v>1.962962962962963</v>
      </c>
      <c r="O49" s="5">
        <f t="shared" si="648"/>
        <v>2</v>
      </c>
      <c r="P49" s="4">
        <f t="shared" si="648"/>
        <v>2.0370370370370372</v>
      </c>
      <c r="Q49" s="5">
        <f t="shared" si="648"/>
        <v>2.074074074074074</v>
      </c>
      <c r="R49" s="4">
        <f t="shared" si="648"/>
        <v>2.1111111111111112</v>
      </c>
      <c r="S49" s="5">
        <f t="shared" si="648"/>
        <v>2.1481481481481484</v>
      </c>
      <c r="T49" s="4">
        <f t="shared" ref="T49:X49" si="649">IF(T48/$C48&lt;1,1/(T48/$C48),T48/$C48)</f>
        <v>2.1851851851851851</v>
      </c>
      <c r="U49" s="5">
        <f t="shared" si="649"/>
        <v>2.2222222222222223</v>
      </c>
      <c r="V49" s="4">
        <f t="shared" si="649"/>
        <v>2.2592592592592591</v>
      </c>
      <c r="W49" s="5">
        <f t="shared" si="649"/>
        <v>2.2962962962962963</v>
      </c>
      <c r="X49" s="4">
        <f t="shared" si="649"/>
        <v>2.3333333333333335</v>
      </c>
      <c r="Y49" s="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9"/>
      <c r="AX49" s="9"/>
    </row>
    <row r="50" spans="1:50" x14ac:dyDescent="0.25">
      <c r="A50" s="9"/>
      <c r="B50" s="9"/>
      <c r="C50" s="29"/>
      <c r="D50" s="6" t="str">
        <f t="shared" ref="D50" si="650">IF(IF(ABS($B$2-D49)&lt;$B$4,ABS($B$2-D49),"")=0,0.0000001,IF(ABS($B$2-D49)&lt;$B$4,ABS($B$2-D49),""))</f>
        <v/>
      </c>
      <c r="E50" s="6" t="str">
        <f t="shared" ref="E50" si="651">IF(IF(ABS($B$2-E49)&lt;$B$4,ABS($B$2-E49),"")=0,0.0000001,IF(ABS($B$2-E49)&lt;$B$4,ABS($B$2-E49),""))</f>
        <v/>
      </c>
      <c r="F50" s="6" t="str">
        <f t="shared" ref="F50" si="652">IF(IF(ABS($B$2-F49)&lt;$B$4,ABS($B$2-F49),"")=0,0.0000001,IF(ABS($B$2-F49)&lt;$B$4,ABS($B$2-F49),""))</f>
        <v/>
      </c>
      <c r="G50" s="6" t="str">
        <f t="shared" ref="G50" si="653">IF(IF(ABS($B$2-G49)&lt;$B$4,ABS($B$2-G49),"")=0,0.0000001,IF(ABS($B$2-G49)&lt;$B$4,ABS($B$2-G49),""))</f>
        <v/>
      </c>
      <c r="H50" s="6" t="str">
        <f t="shared" ref="H50" si="654">IF(IF(ABS($B$2-H49)&lt;$B$4,ABS($B$2-H49),"")=0,0.0000001,IF(ABS($B$2-H49)&lt;$B$4,ABS($B$2-H49),""))</f>
        <v/>
      </c>
      <c r="I50" s="6" t="str">
        <f t="shared" ref="I50" si="655">IF(IF(ABS($B$2-I49)&lt;$B$4,ABS($B$2-I49),"")=0,0.0000001,IF(ABS($B$2-I49)&lt;$B$4,ABS($B$2-I49),""))</f>
        <v/>
      </c>
      <c r="J50" s="6" t="str">
        <f t="shared" ref="J50" si="656">IF(IF(ABS($B$2-J49)&lt;$B$4,ABS($B$2-J49),"")=0,0.0000001,IF(ABS($B$2-J49)&lt;$B$4,ABS($B$2-J49),""))</f>
        <v/>
      </c>
      <c r="K50" s="6" t="str">
        <f t="shared" ref="K50" si="657">IF(IF(ABS($B$2-K49)&lt;$B$4,ABS($B$2-K49),"")=0,0.0000001,IF(ABS($B$2-K49)&lt;$B$4,ABS($B$2-K49),""))</f>
        <v/>
      </c>
      <c r="L50" s="6" t="str">
        <f t="shared" ref="L50" si="658">IF(IF(ABS($B$2-L49)&lt;$B$4,ABS($B$2-L49),"")=0,0.0000001,IF(ABS($B$2-L49)&lt;$B$4,ABS($B$2-L49),""))</f>
        <v/>
      </c>
      <c r="M50" s="6" t="str">
        <f t="shared" ref="M50" si="659">IF(IF(ABS($B$2-M49)&lt;$B$4,ABS($B$2-M49),"")=0,0.0000001,IF(ABS($B$2-M49)&lt;$B$4,ABS($B$2-M49),""))</f>
        <v/>
      </c>
      <c r="N50" s="6" t="str">
        <f t="shared" ref="N50" si="660">IF(IF(ABS($B$2-N49)&lt;$B$4,ABS($B$2-N49),"")=0,0.0000001,IF(ABS($B$2-N49)&lt;$B$4,ABS($B$2-N49),""))</f>
        <v/>
      </c>
      <c r="O50" s="6" t="str">
        <f t="shared" ref="O50" si="661">IF(IF(ABS($B$2-O49)&lt;$B$4,ABS($B$2-O49),"")=0,0.0000001,IF(ABS($B$2-O49)&lt;$B$4,ABS($B$2-O49),""))</f>
        <v/>
      </c>
      <c r="P50" s="6" t="str">
        <f t="shared" ref="P50" si="662">IF(IF(ABS($B$2-P49)&lt;$B$4,ABS($B$2-P49),"")=0,0.0000001,IF(ABS($B$2-P49)&lt;$B$4,ABS($B$2-P49),""))</f>
        <v/>
      </c>
      <c r="Q50" s="6" t="str">
        <f t="shared" ref="Q50" si="663">IF(IF(ABS($B$2-Q49)&lt;$B$4,ABS($B$2-Q49),"")=0,0.0000001,IF(ABS($B$2-Q49)&lt;$B$4,ABS($B$2-Q49),""))</f>
        <v/>
      </c>
      <c r="R50" s="6" t="str">
        <f t="shared" ref="R50" si="664">IF(IF(ABS($B$2-R49)&lt;$B$4,ABS($B$2-R49),"")=0,0.0000001,IF(ABS($B$2-R49)&lt;$B$4,ABS($B$2-R49),""))</f>
        <v/>
      </c>
      <c r="S50" s="6" t="str">
        <f t="shared" ref="S50" si="665">IF(IF(ABS($B$2-S49)&lt;$B$4,ABS($B$2-S49),"")=0,0.0000001,IF(ABS($B$2-S49)&lt;$B$4,ABS($B$2-S49),""))</f>
        <v/>
      </c>
      <c r="T50" s="6" t="str">
        <f t="shared" ref="T50" si="666">IF(IF(ABS($B$2-T49)&lt;$B$4,ABS($B$2-T49),"")=0,0.0000001,IF(ABS($B$2-T49)&lt;$B$4,ABS($B$2-T49),""))</f>
        <v/>
      </c>
      <c r="U50" s="6" t="str">
        <f t="shared" ref="U50" si="667">IF(IF(ABS($B$2-U49)&lt;$B$4,ABS($B$2-U49),"")=0,0.0000001,IF(ABS($B$2-U49)&lt;$B$4,ABS($B$2-U49),""))</f>
        <v/>
      </c>
      <c r="V50" s="6" t="str">
        <f t="shared" ref="V50" si="668">IF(IF(ABS($B$2-V49)&lt;$B$4,ABS($B$2-V49),"")=0,0.0000001,IF(ABS($B$2-V49)&lt;$B$4,ABS($B$2-V49),""))</f>
        <v/>
      </c>
      <c r="W50" s="6" t="str">
        <f t="shared" ref="W50" si="669">IF(IF(ABS($B$2-W49)&lt;$B$4,ABS($B$2-W49),"")=0,0.0000001,IF(ABS($B$2-W49)&lt;$B$4,ABS($B$2-W49),""))</f>
        <v/>
      </c>
      <c r="X50" s="6" t="str">
        <f t="shared" ref="X50" si="670">IF(IF(ABS($B$2-X49)&lt;$B$4,ABS($B$2-X49),"")=0,0.0000001,IF(ABS($B$2-X49)&lt;$B$4,ABS($B$2-X49),""))</f>
        <v/>
      </c>
      <c r="Y50" s="9"/>
      <c r="Z50" s="8" t="str">
        <f t="shared" ref="Z50" si="671">IF(D50=$Y$154,IF(D$7=$Y$151,$C48,""),"")</f>
        <v/>
      </c>
      <c r="AA50" s="8" t="str">
        <f t="shared" ref="AA50" si="672">IF(E50=$Y$154,IF(E$7=$Y$151,$C48,""),"")</f>
        <v/>
      </c>
      <c r="AB50" s="8" t="str">
        <f t="shared" ref="AB50" si="673">IF(F50=$Y$154,IF(F$7=$Y$151,$C48,""),"")</f>
        <v/>
      </c>
      <c r="AC50" s="8" t="str">
        <f t="shared" ref="AC50" si="674">IF(G50=$Y$154,IF(G$7=$Y$151,$C48,""),"")</f>
        <v/>
      </c>
      <c r="AD50" s="8" t="str">
        <f t="shared" ref="AD50" si="675">IF(H50=$Y$154,IF(H$7=$Y$151,$C48,""),"")</f>
        <v/>
      </c>
      <c r="AE50" s="8" t="str">
        <f t="shared" ref="AE50" si="676">IF(I50=$Y$154,IF(I$7=$Y$151,$C48,""),"")</f>
        <v/>
      </c>
      <c r="AF50" s="8" t="str">
        <f t="shared" ref="AF50" si="677">IF(J50=$Y$154,IF(J$7=$Y$151,$C48,""),"")</f>
        <v/>
      </c>
      <c r="AG50" s="8" t="str">
        <f t="shared" ref="AG50" si="678">IF(K50=$Y$154,IF(K$7=$Y$151,$C48,""),"")</f>
        <v/>
      </c>
      <c r="AH50" s="8" t="str">
        <f t="shared" ref="AH50" si="679">IF(L50=$Y$154,IF(L$7=$Y$151,$C48,""),"")</f>
        <v/>
      </c>
      <c r="AI50" s="8" t="str">
        <f t="shared" ref="AI50" si="680">IF(M50=$Y$154,IF(M$7=$Y$151,$C48,""),"")</f>
        <v/>
      </c>
      <c r="AJ50" s="8" t="str">
        <f t="shared" ref="AJ50" si="681">IF(N50=$Y$154,IF(N$7=$Y$151,$C48,""),"")</f>
        <v/>
      </c>
      <c r="AK50" s="8" t="str">
        <f t="shared" ref="AK50" si="682">IF(O50=$Y$154,IF(O$7=$Y$151,$C48,""),"")</f>
        <v/>
      </c>
      <c r="AL50" s="8" t="str">
        <f t="shared" ref="AL50" si="683">IF(P50=$Y$154,IF(P$7=$Y$151,$C48,""),"")</f>
        <v/>
      </c>
      <c r="AM50" s="8" t="str">
        <f t="shared" ref="AM50" si="684">IF(Q50=$Y$154,IF(Q$7=$Y$151,$C48,""),"")</f>
        <v/>
      </c>
      <c r="AN50" s="8" t="str">
        <f t="shared" ref="AN50" si="685">IF(R50=$Y$154,IF(R$7=$Y$151,$C48,""),"")</f>
        <v/>
      </c>
      <c r="AO50" s="8" t="str">
        <f t="shared" ref="AO50" si="686">IF(S50=$Y$154,IF(S$7=$Y$151,$C48,""),"")</f>
        <v/>
      </c>
      <c r="AP50" s="8" t="str">
        <f t="shared" ref="AP50" si="687">IF(T50=$Y$154,IF(T$7=$Y$151,$C48,""),"")</f>
        <v/>
      </c>
      <c r="AQ50" s="8" t="str">
        <f t="shared" ref="AQ50" si="688">IF(U50=$Y$154,IF(U$7=$Y$151,$C48,""),"")</f>
        <v/>
      </c>
      <c r="AR50" s="8" t="str">
        <f t="shared" ref="AR50" si="689">IF(V50=$Y$154,IF(V$7=$Y$151,$C48,""),"")</f>
        <v/>
      </c>
      <c r="AS50" s="8" t="str">
        <f t="shared" ref="AS50" si="690">IF(W50=$Y$154,IF(W$7=$Y$151,$C48,""),"")</f>
        <v/>
      </c>
      <c r="AT50" s="8" t="str">
        <f t="shared" ref="AT50" si="691">IF(X50=$Y$154,IF(X$7=$Y$151,$C48,""),"")</f>
        <v/>
      </c>
      <c r="AU50" s="8">
        <f t="shared" ref="AU50" si="692">MIN(Z50:AT50)</f>
        <v>0</v>
      </c>
      <c r="AV50" s="16"/>
      <c r="AW50" s="9"/>
      <c r="AX50" s="9"/>
    </row>
    <row r="51" spans="1:50" x14ac:dyDescent="0.25">
      <c r="A51" s="9"/>
      <c r="B51" s="9"/>
      <c r="C51" s="29"/>
      <c r="D51" s="7" t="str">
        <f t="shared" ref="D51:X51" si="693">IF(IF(ABS($B$3-D49)&lt;$B$4,ABS($B$3-D49),"")=0,0.0000001,IF(ABS($B$3-D49)&lt;$B$4,ABS($B$3-D49),""))</f>
        <v/>
      </c>
      <c r="E51" s="7" t="str">
        <f t="shared" si="693"/>
        <v/>
      </c>
      <c r="F51" s="7" t="str">
        <f t="shared" si="693"/>
        <v/>
      </c>
      <c r="G51" s="7" t="str">
        <f t="shared" si="693"/>
        <v/>
      </c>
      <c r="H51" s="7" t="str">
        <f t="shared" si="693"/>
        <v/>
      </c>
      <c r="I51" s="7" t="str">
        <f t="shared" si="693"/>
        <v/>
      </c>
      <c r="J51" s="7" t="str">
        <f t="shared" si="693"/>
        <v/>
      </c>
      <c r="K51" s="7" t="str">
        <f t="shared" si="693"/>
        <v/>
      </c>
      <c r="L51" s="7" t="str">
        <f t="shared" si="693"/>
        <v/>
      </c>
      <c r="M51" s="7" t="str">
        <f t="shared" si="693"/>
        <v/>
      </c>
      <c r="N51" s="7" t="str">
        <f t="shared" si="693"/>
        <v/>
      </c>
      <c r="O51" s="7" t="str">
        <f t="shared" si="693"/>
        <v/>
      </c>
      <c r="P51" s="7" t="str">
        <f t="shared" si="693"/>
        <v/>
      </c>
      <c r="Q51" s="7" t="str">
        <f t="shared" si="693"/>
        <v/>
      </c>
      <c r="R51" s="7" t="str">
        <f t="shared" si="693"/>
        <v/>
      </c>
      <c r="S51" s="7" t="str">
        <f t="shared" si="693"/>
        <v/>
      </c>
      <c r="T51" s="7" t="str">
        <f t="shared" si="693"/>
        <v/>
      </c>
      <c r="U51" s="7" t="str">
        <f t="shared" si="693"/>
        <v/>
      </c>
      <c r="V51" s="7" t="str">
        <f t="shared" si="693"/>
        <v/>
      </c>
      <c r="W51" s="7" t="str">
        <f t="shared" si="693"/>
        <v/>
      </c>
      <c r="X51" s="7" t="str">
        <f t="shared" si="693"/>
        <v/>
      </c>
      <c r="Y51" s="9"/>
      <c r="Z51" s="8" t="str">
        <f t="shared" ref="Z51" si="694">IF(D51=$Y$155,IF(D$7=$Y$151,$C48,""),"")</f>
        <v/>
      </c>
      <c r="AA51" s="8" t="str">
        <f t="shared" ref="AA51" si="695">IF(E51=$Y$155,IF(E$7=$Y$151,$C48,""),"")</f>
        <v/>
      </c>
      <c r="AB51" s="8" t="str">
        <f t="shared" ref="AB51" si="696">IF(F51=$Y$155,IF(F$7=$Y$151,$C48,""),"")</f>
        <v/>
      </c>
      <c r="AC51" s="8" t="str">
        <f t="shared" ref="AC51" si="697">IF(G51=$Y$155,IF(G$7=$Y$151,$C48,""),"")</f>
        <v/>
      </c>
      <c r="AD51" s="8" t="str">
        <f t="shared" ref="AD51" si="698">IF(H51=$Y$155,IF(H$7=$Y$151,$C48,""),"")</f>
        <v/>
      </c>
      <c r="AE51" s="8" t="str">
        <f t="shared" ref="AE51" si="699">IF(I51=$Y$155,IF(I$7=$Y$151,$C48,""),"")</f>
        <v/>
      </c>
      <c r="AF51" s="8" t="str">
        <f t="shared" ref="AF51" si="700">IF(J51=$Y$155,IF(J$7=$Y$151,$C48,""),"")</f>
        <v/>
      </c>
      <c r="AG51" s="8" t="str">
        <f t="shared" ref="AG51" si="701">IF(K51=$Y$155,IF(K$7=$Y$151,$C48,""),"")</f>
        <v/>
      </c>
      <c r="AH51" s="8" t="str">
        <f t="shared" ref="AH51" si="702">IF(L51=$Y$155,IF(L$7=$Y$151,$C48,""),"")</f>
        <v/>
      </c>
      <c r="AI51" s="8" t="str">
        <f t="shared" ref="AI51" si="703">IF(M51=$Y$155,IF(M$7=$Y$151,$C48,""),"")</f>
        <v/>
      </c>
      <c r="AJ51" s="8" t="str">
        <f t="shared" ref="AJ51" si="704">IF(N51=$Y$155,IF(N$7=$Y$151,$C48,""),"")</f>
        <v/>
      </c>
      <c r="AK51" s="8" t="str">
        <f t="shared" ref="AK51" si="705">IF(O51=$Y$155,IF(O$7=$Y$151,$C48,""),"")</f>
        <v/>
      </c>
      <c r="AL51" s="8" t="str">
        <f t="shared" ref="AL51" si="706">IF(P51=$Y$155,IF(P$7=$Y$151,$C48,""),"")</f>
        <v/>
      </c>
      <c r="AM51" s="8" t="str">
        <f t="shared" ref="AM51" si="707">IF(Q51=$Y$155,IF(Q$7=$Y$151,$C48,""),"")</f>
        <v/>
      </c>
      <c r="AN51" s="8" t="str">
        <f t="shared" ref="AN51" si="708">IF(R51=$Y$155,IF(R$7=$Y$151,$C48,""),"")</f>
        <v/>
      </c>
      <c r="AO51" s="8" t="str">
        <f t="shared" ref="AO51" si="709">IF(S51=$Y$155,IF(S$7=$Y$151,$C48,""),"")</f>
        <v/>
      </c>
      <c r="AP51" s="8" t="str">
        <f t="shared" ref="AP51" si="710">IF(T51=$Y$155,IF(T$7=$Y$151,$C48,""),"")</f>
        <v/>
      </c>
      <c r="AQ51" s="8" t="str">
        <f t="shared" ref="AQ51" si="711">IF(U51=$Y$155,IF(U$7=$Y$151,$C48,""),"")</f>
        <v/>
      </c>
      <c r="AR51" s="8" t="str">
        <f t="shared" ref="AR51" si="712">IF(V51=$Y$155,IF(V$7=$Y$151,$C48,""),"")</f>
        <v/>
      </c>
      <c r="AS51" s="8" t="str">
        <f t="shared" ref="AS51" si="713">IF(W51=$Y$155,IF(W$7=$Y$151,$C48,""),"")</f>
        <v/>
      </c>
      <c r="AT51" s="8" t="str">
        <f t="shared" ref="AT51" si="714">IF(X51=$Y$155,IF(X$7=$Y$151,$C48,""),"")</f>
        <v/>
      </c>
      <c r="AU51" s="16"/>
      <c r="AV51" s="8">
        <f t="shared" ref="AV51" si="715">MIN(Z51:AT51)</f>
        <v>0</v>
      </c>
      <c r="AW51" s="9"/>
      <c r="AX51" s="9"/>
    </row>
    <row r="52" spans="1:50" x14ac:dyDescent="0.25">
      <c r="A52" s="9"/>
      <c r="B52" s="9"/>
      <c r="C52" s="29">
        <v>28</v>
      </c>
      <c r="D52" s="2">
        <f t="shared" ref="D52:S52" si="716">D$7-$C52</f>
        <v>42</v>
      </c>
      <c r="E52" s="3">
        <f t="shared" si="716"/>
        <v>43</v>
      </c>
      <c r="F52" s="2">
        <f t="shared" si="716"/>
        <v>44</v>
      </c>
      <c r="G52" s="3">
        <f t="shared" si="716"/>
        <v>45</v>
      </c>
      <c r="H52" s="2">
        <f t="shared" si="716"/>
        <v>46</v>
      </c>
      <c r="I52" s="3">
        <f t="shared" si="716"/>
        <v>47</v>
      </c>
      <c r="J52" s="2">
        <f t="shared" si="716"/>
        <v>48</v>
      </c>
      <c r="K52" s="3">
        <f t="shared" si="716"/>
        <v>49</v>
      </c>
      <c r="L52" s="2">
        <f t="shared" si="716"/>
        <v>50</v>
      </c>
      <c r="M52" s="3">
        <f t="shared" si="716"/>
        <v>51</v>
      </c>
      <c r="N52" s="2">
        <f t="shared" si="716"/>
        <v>52</v>
      </c>
      <c r="O52" s="3">
        <f t="shared" si="716"/>
        <v>53</v>
      </c>
      <c r="P52" s="2">
        <f t="shared" si="716"/>
        <v>54</v>
      </c>
      <c r="Q52" s="3">
        <f t="shared" si="716"/>
        <v>55</v>
      </c>
      <c r="R52" s="2">
        <f t="shared" si="716"/>
        <v>56</v>
      </c>
      <c r="S52" s="3">
        <f t="shared" si="716"/>
        <v>57</v>
      </c>
      <c r="T52" s="2">
        <f t="shared" ref="T52:X52" si="717">T$7-$C52</f>
        <v>58</v>
      </c>
      <c r="U52" s="3">
        <f t="shared" si="717"/>
        <v>59</v>
      </c>
      <c r="V52" s="2">
        <f t="shared" si="717"/>
        <v>60</v>
      </c>
      <c r="W52" s="3">
        <f t="shared" si="717"/>
        <v>61</v>
      </c>
      <c r="X52" s="2">
        <f t="shared" si="717"/>
        <v>62</v>
      </c>
      <c r="Y52" s="9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9"/>
      <c r="AX52" s="9"/>
    </row>
    <row r="53" spans="1:50" x14ac:dyDescent="0.25">
      <c r="A53" s="9"/>
      <c r="B53" s="9"/>
      <c r="C53" s="29"/>
      <c r="D53" s="4">
        <f t="shared" ref="D53:S77" si="718">IF(D52/$C52&lt;1,1/(D52/$C52),D52/$C52)</f>
        <v>1.5</v>
      </c>
      <c r="E53" s="5">
        <f t="shared" si="718"/>
        <v>1.5357142857142858</v>
      </c>
      <c r="F53" s="4">
        <f t="shared" si="718"/>
        <v>1.5714285714285714</v>
      </c>
      <c r="G53" s="5">
        <f t="shared" si="718"/>
        <v>1.6071428571428572</v>
      </c>
      <c r="H53" s="4">
        <f t="shared" si="718"/>
        <v>1.6428571428571428</v>
      </c>
      <c r="I53" s="5">
        <f t="shared" si="718"/>
        <v>1.6785714285714286</v>
      </c>
      <c r="J53" s="4">
        <f t="shared" si="718"/>
        <v>1.7142857142857142</v>
      </c>
      <c r="K53" s="5">
        <f t="shared" si="718"/>
        <v>1.75</v>
      </c>
      <c r="L53" s="4">
        <f t="shared" si="718"/>
        <v>1.7857142857142858</v>
      </c>
      <c r="M53" s="5">
        <f t="shared" si="718"/>
        <v>1.8214285714285714</v>
      </c>
      <c r="N53" s="4">
        <f t="shared" si="718"/>
        <v>1.8571428571428572</v>
      </c>
      <c r="O53" s="5">
        <f t="shared" si="718"/>
        <v>1.8928571428571428</v>
      </c>
      <c r="P53" s="4">
        <f t="shared" si="718"/>
        <v>1.9285714285714286</v>
      </c>
      <c r="Q53" s="5">
        <f t="shared" si="718"/>
        <v>1.9642857142857142</v>
      </c>
      <c r="R53" s="4">
        <f t="shared" si="718"/>
        <v>2</v>
      </c>
      <c r="S53" s="5">
        <f t="shared" si="718"/>
        <v>2.0357142857142856</v>
      </c>
      <c r="T53" s="4">
        <f t="shared" ref="T53:X61" si="719">IF(T52/$C52&lt;1,1/(T52/$C52),T52/$C52)</f>
        <v>2.0714285714285716</v>
      </c>
      <c r="U53" s="5">
        <f t="shared" si="719"/>
        <v>2.1071428571428572</v>
      </c>
      <c r="V53" s="4">
        <f t="shared" si="719"/>
        <v>2.1428571428571428</v>
      </c>
      <c r="W53" s="5">
        <f t="shared" si="719"/>
        <v>2.1785714285714284</v>
      </c>
      <c r="X53" s="4">
        <f t="shared" si="719"/>
        <v>2.2142857142857144</v>
      </c>
      <c r="Y53" s="9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9"/>
      <c r="AX53" s="9"/>
    </row>
    <row r="54" spans="1:50" x14ac:dyDescent="0.25">
      <c r="A54" s="9"/>
      <c r="B54" s="9"/>
      <c r="C54" s="29"/>
      <c r="D54" s="6">
        <f t="shared" ref="D54" si="720">IF(IF(ABS($B$2-D53)&lt;$B$4,ABS($B$2-D53),"")=0,0.0000001,IF(ABS($B$2-D53)&lt;$B$4,ABS($B$2-D53),""))</f>
        <v>9.000000000000008E-2</v>
      </c>
      <c r="E54" s="6" t="str">
        <f t="shared" ref="E54" si="721">IF(IF(ABS($B$2-E53)&lt;$B$4,ABS($B$2-E53),"")=0,0.0000001,IF(ABS($B$2-E53)&lt;$B$4,ABS($B$2-E53),""))</f>
        <v/>
      </c>
      <c r="F54" s="6" t="str">
        <f t="shared" ref="F54" si="722">IF(IF(ABS($B$2-F53)&lt;$B$4,ABS($B$2-F53),"")=0,0.0000001,IF(ABS($B$2-F53)&lt;$B$4,ABS($B$2-F53),""))</f>
        <v/>
      </c>
      <c r="G54" s="6" t="str">
        <f t="shared" ref="G54" si="723">IF(IF(ABS($B$2-G53)&lt;$B$4,ABS($B$2-G53),"")=0,0.0000001,IF(ABS($B$2-G53)&lt;$B$4,ABS($B$2-G53),""))</f>
        <v/>
      </c>
      <c r="H54" s="6" t="str">
        <f t="shared" ref="H54" si="724">IF(IF(ABS($B$2-H53)&lt;$B$4,ABS($B$2-H53),"")=0,0.0000001,IF(ABS($B$2-H53)&lt;$B$4,ABS($B$2-H53),""))</f>
        <v/>
      </c>
      <c r="I54" s="6" t="str">
        <f t="shared" ref="I54" si="725">IF(IF(ABS($B$2-I53)&lt;$B$4,ABS($B$2-I53),"")=0,0.0000001,IF(ABS($B$2-I53)&lt;$B$4,ABS($B$2-I53),""))</f>
        <v/>
      </c>
      <c r="J54" s="6" t="str">
        <f t="shared" ref="J54" si="726">IF(IF(ABS($B$2-J53)&lt;$B$4,ABS($B$2-J53),"")=0,0.0000001,IF(ABS($B$2-J53)&lt;$B$4,ABS($B$2-J53),""))</f>
        <v/>
      </c>
      <c r="K54" s="6" t="str">
        <f t="shared" ref="K54" si="727">IF(IF(ABS($B$2-K53)&lt;$B$4,ABS($B$2-K53),"")=0,0.0000001,IF(ABS($B$2-K53)&lt;$B$4,ABS($B$2-K53),""))</f>
        <v/>
      </c>
      <c r="L54" s="6" t="str">
        <f t="shared" ref="L54" si="728">IF(IF(ABS($B$2-L53)&lt;$B$4,ABS($B$2-L53),"")=0,0.0000001,IF(ABS($B$2-L53)&lt;$B$4,ABS($B$2-L53),""))</f>
        <v/>
      </c>
      <c r="M54" s="6" t="str">
        <f t="shared" ref="M54" si="729">IF(IF(ABS($B$2-M53)&lt;$B$4,ABS($B$2-M53),"")=0,0.0000001,IF(ABS($B$2-M53)&lt;$B$4,ABS($B$2-M53),""))</f>
        <v/>
      </c>
      <c r="N54" s="6" t="str">
        <f t="shared" ref="N54" si="730">IF(IF(ABS($B$2-N53)&lt;$B$4,ABS($B$2-N53),"")=0,0.0000001,IF(ABS($B$2-N53)&lt;$B$4,ABS($B$2-N53),""))</f>
        <v/>
      </c>
      <c r="O54" s="6" t="str">
        <f t="shared" ref="O54" si="731">IF(IF(ABS($B$2-O53)&lt;$B$4,ABS($B$2-O53),"")=0,0.0000001,IF(ABS($B$2-O53)&lt;$B$4,ABS($B$2-O53),""))</f>
        <v/>
      </c>
      <c r="P54" s="6" t="str">
        <f t="shared" ref="P54" si="732">IF(IF(ABS($B$2-P53)&lt;$B$4,ABS($B$2-P53),"")=0,0.0000001,IF(ABS($B$2-P53)&lt;$B$4,ABS($B$2-P53),""))</f>
        <v/>
      </c>
      <c r="Q54" s="6" t="str">
        <f t="shared" ref="Q54" si="733">IF(IF(ABS($B$2-Q53)&lt;$B$4,ABS($B$2-Q53),"")=0,0.0000001,IF(ABS($B$2-Q53)&lt;$B$4,ABS($B$2-Q53),""))</f>
        <v/>
      </c>
      <c r="R54" s="6" t="str">
        <f t="shared" ref="R54" si="734">IF(IF(ABS($B$2-R53)&lt;$B$4,ABS($B$2-R53),"")=0,0.0000001,IF(ABS($B$2-R53)&lt;$B$4,ABS($B$2-R53),""))</f>
        <v/>
      </c>
      <c r="S54" s="6" t="str">
        <f t="shared" ref="S54" si="735">IF(IF(ABS($B$2-S53)&lt;$B$4,ABS($B$2-S53),"")=0,0.0000001,IF(ABS($B$2-S53)&lt;$B$4,ABS($B$2-S53),""))</f>
        <v/>
      </c>
      <c r="T54" s="6" t="str">
        <f t="shared" ref="T54" si="736">IF(IF(ABS($B$2-T53)&lt;$B$4,ABS($B$2-T53),"")=0,0.0000001,IF(ABS($B$2-T53)&lt;$B$4,ABS($B$2-T53),""))</f>
        <v/>
      </c>
      <c r="U54" s="6" t="str">
        <f t="shared" ref="U54" si="737">IF(IF(ABS($B$2-U53)&lt;$B$4,ABS($B$2-U53),"")=0,0.0000001,IF(ABS($B$2-U53)&lt;$B$4,ABS($B$2-U53),""))</f>
        <v/>
      </c>
      <c r="V54" s="6" t="str">
        <f t="shared" ref="V54" si="738">IF(IF(ABS($B$2-V53)&lt;$B$4,ABS($B$2-V53),"")=0,0.0000001,IF(ABS($B$2-V53)&lt;$B$4,ABS($B$2-V53),""))</f>
        <v/>
      </c>
      <c r="W54" s="6" t="str">
        <f t="shared" ref="W54" si="739">IF(IF(ABS($B$2-W53)&lt;$B$4,ABS($B$2-W53),"")=0,0.0000001,IF(ABS($B$2-W53)&lt;$B$4,ABS($B$2-W53),""))</f>
        <v/>
      </c>
      <c r="X54" s="6" t="str">
        <f t="shared" ref="X54" si="740">IF(IF(ABS($B$2-X53)&lt;$B$4,ABS($B$2-X53),"")=0,0.0000001,IF(ABS($B$2-X53)&lt;$B$4,ABS($B$2-X53),""))</f>
        <v/>
      </c>
      <c r="Y54" s="9"/>
      <c r="Z54" s="8" t="str">
        <f t="shared" ref="Z54" si="741">IF(D54=$Y$154,IF(D$7=$Y$151,$C52,""),"")</f>
        <v/>
      </c>
      <c r="AA54" s="8" t="str">
        <f t="shared" ref="AA54" si="742">IF(E54=$Y$154,IF(E$7=$Y$151,$C52,""),"")</f>
        <v/>
      </c>
      <c r="AB54" s="8" t="str">
        <f t="shared" ref="AB54" si="743">IF(F54=$Y$154,IF(F$7=$Y$151,$C52,""),"")</f>
        <v/>
      </c>
      <c r="AC54" s="8" t="str">
        <f t="shared" ref="AC54" si="744">IF(G54=$Y$154,IF(G$7=$Y$151,$C52,""),"")</f>
        <v/>
      </c>
      <c r="AD54" s="8" t="str">
        <f t="shared" ref="AD54" si="745">IF(H54=$Y$154,IF(H$7=$Y$151,$C52,""),"")</f>
        <v/>
      </c>
      <c r="AE54" s="8" t="str">
        <f t="shared" ref="AE54" si="746">IF(I54=$Y$154,IF(I$7=$Y$151,$C52,""),"")</f>
        <v/>
      </c>
      <c r="AF54" s="8" t="str">
        <f t="shared" ref="AF54" si="747">IF(J54=$Y$154,IF(J$7=$Y$151,$C52,""),"")</f>
        <v/>
      </c>
      <c r="AG54" s="8" t="str">
        <f t="shared" ref="AG54" si="748">IF(K54=$Y$154,IF(K$7=$Y$151,$C52,""),"")</f>
        <v/>
      </c>
      <c r="AH54" s="8" t="str">
        <f t="shared" ref="AH54" si="749">IF(L54=$Y$154,IF(L$7=$Y$151,$C52,""),"")</f>
        <v/>
      </c>
      <c r="AI54" s="8" t="str">
        <f t="shared" ref="AI54" si="750">IF(M54=$Y$154,IF(M$7=$Y$151,$C52,""),"")</f>
        <v/>
      </c>
      <c r="AJ54" s="8" t="str">
        <f t="shared" ref="AJ54" si="751">IF(N54=$Y$154,IF(N$7=$Y$151,$C52,""),"")</f>
        <v/>
      </c>
      <c r="AK54" s="8" t="str">
        <f t="shared" ref="AK54" si="752">IF(O54=$Y$154,IF(O$7=$Y$151,$C52,""),"")</f>
        <v/>
      </c>
      <c r="AL54" s="8" t="str">
        <f t="shared" ref="AL54" si="753">IF(P54=$Y$154,IF(P$7=$Y$151,$C52,""),"")</f>
        <v/>
      </c>
      <c r="AM54" s="8" t="str">
        <f t="shared" ref="AM54" si="754">IF(Q54=$Y$154,IF(Q$7=$Y$151,$C52,""),"")</f>
        <v/>
      </c>
      <c r="AN54" s="8" t="str">
        <f t="shared" ref="AN54" si="755">IF(R54=$Y$154,IF(R$7=$Y$151,$C52,""),"")</f>
        <v/>
      </c>
      <c r="AO54" s="8" t="str">
        <f t="shared" ref="AO54" si="756">IF(S54=$Y$154,IF(S$7=$Y$151,$C52,""),"")</f>
        <v/>
      </c>
      <c r="AP54" s="8" t="str">
        <f t="shared" ref="AP54" si="757">IF(T54=$Y$154,IF(T$7=$Y$151,$C52,""),"")</f>
        <v/>
      </c>
      <c r="AQ54" s="8" t="str">
        <f t="shared" ref="AQ54" si="758">IF(U54=$Y$154,IF(U$7=$Y$151,$C52,""),"")</f>
        <v/>
      </c>
      <c r="AR54" s="8" t="str">
        <f t="shared" ref="AR54" si="759">IF(V54=$Y$154,IF(V$7=$Y$151,$C52,""),"")</f>
        <v/>
      </c>
      <c r="AS54" s="8" t="str">
        <f t="shared" ref="AS54" si="760">IF(W54=$Y$154,IF(W$7=$Y$151,$C52,""),"")</f>
        <v/>
      </c>
      <c r="AT54" s="8" t="str">
        <f t="shared" ref="AT54" si="761">IF(X54=$Y$154,IF(X$7=$Y$151,$C52,""),"")</f>
        <v/>
      </c>
      <c r="AU54" s="8">
        <f t="shared" ref="AU54" si="762">MIN(Z54:AT54)</f>
        <v>0</v>
      </c>
      <c r="AV54" s="16"/>
      <c r="AW54" s="9"/>
      <c r="AX54" s="9"/>
    </row>
    <row r="55" spans="1:50" x14ac:dyDescent="0.25">
      <c r="A55" s="9"/>
      <c r="B55" s="9"/>
      <c r="C55" s="29"/>
      <c r="D55" s="7" t="str">
        <f t="shared" ref="D55:X55" si="763">IF(IF(ABS($B$3-D53)&lt;$B$4,ABS($B$3-D53),"")=0,0.0000001,IF(ABS($B$3-D53)&lt;$B$4,ABS($B$3-D53),""))</f>
        <v/>
      </c>
      <c r="E55" s="7" t="str">
        <f t="shared" si="763"/>
        <v/>
      </c>
      <c r="F55" s="7" t="str">
        <f t="shared" si="763"/>
        <v/>
      </c>
      <c r="G55" s="7" t="str">
        <f t="shared" si="763"/>
        <v/>
      </c>
      <c r="H55" s="7" t="str">
        <f t="shared" si="763"/>
        <v/>
      </c>
      <c r="I55" s="7" t="str">
        <f t="shared" si="763"/>
        <v/>
      </c>
      <c r="J55" s="7" t="str">
        <f t="shared" si="763"/>
        <v/>
      </c>
      <c r="K55" s="7" t="str">
        <f t="shared" si="763"/>
        <v/>
      </c>
      <c r="L55" s="7" t="str">
        <f t="shared" si="763"/>
        <v/>
      </c>
      <c r="M55" s="7" t="str">
        <f t="shared" si="763"/>
        <v/>
      </c>
      <c r="N55" s="7" t="str">
        <f t="shared" si="763"/>
        <v/>
      </c>
      <c r="O55" s="7" t="str">
        <f t="shared" si="763"/>
        <v/>
      </c>
      <c r="P55" s="7" t="str">
        <f t="shared" si="763"/>
        <v/>
      </c>
      <c r="Q55" s="7" t="str">
        <f t="shared" si="763"/>
        <v/>
      </c>
      <c r="R55" s="7" t="str">
        <f t="shared" si="763"/>
        <v/>
      </c>
      <c r="S55" s="7" t="str">
        <f t="shared" si="763"/>
        <v/>
      </c>
      <c r="T55" s="7" t="str">
        <f t="shared" si="763"/>
        <v/>
      </c>
      <c r="U55" s="7" t="str">
        <f t="shared" si="763"/>
        <v/>
      </c>
      <c r="V55" s="7" t="str">
        <f t="shared" si="763"/>
        <v/>
      </c>
      <c r="W55" s="7" t="str">
        <f t="shared" si="763"/>
        <v/>
      </c>
      <c r="X55" s="7" t="str">
        <f t="shared" si="763"/>
        <v/>
      </c>
      <c r="Y55" s="9"/>
      <c r="Z55" s="8" t="str">
        <f t="shared" ref="Z55" si="764">IF(D55=$Y$155,IF(D$7=$Y$151,$C52,""),"")</f>
        <v/>
      </c>
      <c r="AA55" s="8" t="str">
        <f t="shared" ref="AA55" si="765">IF(E55=$Y$155,IF(E$7=$Y$151,$C52,""),"")</f>
        <v/>
      </c>
      <c r="AB55" s="8" t="str">
        <f t="shared" ref="AB55" si="766">IF(F55=$Y$155,IF(F$7=$Y$151,$C52,""),"")</f>
        <v/>
      </c>
      <c r="AC55" s="8" t="str">
        <f t="shared" ref="AC55" si="767">IF(G55=$Y$155,IF(G$7=$Y$151,$C52,""),"")</f>
        <v/>
      </c>
      <c r="AD55" s="8" t="str">
        <f t="shared" ref="AD55" si="768">IF(H55=$Y$155,IF(H$7=$Y$151,$C52,""),"")</f>
        <v/>
      </c>
      <c r="AE55" s="8" t="str">
        <f t="shared" ref="AE55" si="769">IF(I55=$Y$155,IF(I$7=$Y$151,$C52,""),"")</f>
        <v/>
      </c>
      <c r="AF55" s="8" t="str">
        <f t="shared" ref="AF55" si="770">IF(J55=$Y$155,IF(J$7=$Y$151,$C52,""),"")</f>
        <v/>
      </c>
      <c r="AG55" s="8" t="str">
        <f t="shared" ref="AG55" si="771">IF(K55=$Y$155,IF(K$7=$Y$151,$C52,""),"")</f>
        <v/>
      </c>
      <c r="AH55" s="8" t="str">
        <f t="shared" ref="AH55" si="772">IF(L55=$Y$155,IF(L$7=$Y$151,$C52,""),"")</f>
        <v/>
      </c>
      <c r="AI55" s="8" t="str">
        <f t="shared" ref="AI55" si="773">IF(M55=$Y$155,IF(M$7=$Y$151,$C52,""),"")</f>
        <v/>
      </c>
      <c r="AJ55" s="8" t="str">
        <f t="shared" ref="AJ55" si="774">IF(N55=$Y$155,IF(N$7=$Y$151,$C52,""),"")</f>
        <v/>
      </c>
      <c r="AK55" s="8" t="str">
        <f t="shared" ref="AK55" si="775">IF(O55=$Y$155,IF(O$7=$Y$151,$C52,""),"")</f>
        <v/>
      </c>
      <c r="AL55" s="8" t="str">
        <f t="shared" ref="AL55" si="776">IF(P55=$Y$155,IF(P$7=$Y$151,$C52,""),"")</f>
        <v/>
      </c>
      <c r="AM55" s="8" t="str">
        <f t="shared" ref="AM55" si="777">IF(Q55=$Y$155,IF(Q$7=$Y$151,$C52,""),"")</f>
        <v/>
      </c>
      <c r="AN55" s="8" t="str">
        <f t="shared" ref="AN55" si="778">IF(R55=$Y$155,IF(R$7=$Y$151,$C52,""),"")</f>
        <v/>
      </c>
      <c r="AO55" s="8" t="str">
        <f t="shared" ref="AO55" si="779">IF(S55=$Y$155,IF(S$7=$Y$151,$C52,""),"")</f>
        <v/>
      </c>
      <c r="AP55" s="8" t="str">
        <f t="shared" ref="AP55" si="780">IF(T55=$Y$155,IF(T$7=$Y$151,$C52,""),"")</f>
        <v/>
      </c>
      <c r="AQ55" s="8" t="str">
        <f t="shared" ref="AQ55" si="781">IF(U55=$Y$155,IF(U$7=$Y$151,$C52,""),"")</f>
        <v/>
      </c>
      <c r="AR55" s="8" t="str">
        <f t="shared" ref="AR55" si="782">IF(V55=$Y$155,IF(V$7=$Y$151,$C52,""),"")</f>
        <v/>
      </c>
      <c r="AS55" s="8" t="str">
        <f t="shared" ref="AS55" si="783">IF(W55=$Y$155,IF(W$7=$Y$151,$C52,""),"")</f>
        <v/>
      </c>
      <c r="AT55" s="8" t="str">
        <f t="shared" ref="AT55" si="784">IF(X55=$Y$155,IF(X$7=$Y$151,$C52,""),"")</f>
        <v/>
      </c>
      <c r="AU55" s="16"/>
      <c r="AV55" s="8">
        <f t="shared" ref="AV55" si="785">MIN(Z55:AT55)</f>
        <v>0</v>
      </c>
      <c r="AW55" s="9"/>
      <c r="AX55" s="9"/>
    </row>
    <row r="56" spans="1:50" x14ac:dyDescent="0.25">
      <c r="A56" s="9"/>
      <c r="B56" s="9"/>
      <c r="C56" s="29">
        <v>29</v>
      </c>
      <c r="D56" s="2">
        <f t="shared" ref="D56:S56" si="786">D$7-$C56</f>
        <v>41</v>
      </c>
      <c r="E56" s="3">
        <f t="shared" si="786"/>
        <v>42</v>
      </c>
      <c r="F56" s="2">
        <f t="shared" si="786"/>
        <v>43</v>
      </c>
      <c r="G56" s="3">
        <f t="shared" si="786"/>
        <v>44</v>
      </c>
      <c r="H56" s="2">
        <f t="shared" si="786"/>
        <v>45</v>
      </c>
      <c r="I56" s="3">
        <f t="shared" si="786"/>
        <v>46</v>
      </c>
      <c r="J56" s="2">
        <f t="shared" si="786"/>
        <v>47</v>
      </c>
      <c r="K56" s="3">
        <f t="shared" si="786"/>
        <v>48</v>
      </c>
      <c r="L56" s="2">
        <f t="shared" si="786"/>
        <v>49</v>
      </c>
      <c r="M56" s="3">
        <f t="shared" si="786"/>
        <v>50</v>
      </c>
      <c r="N56" s="2">
        <f t="shared" si="786"/>
        <v>51</v>
      </c>
      <c r="O56" s="3">
        <f t="shared" si="786"/>
        <v>52</v>
      </c>
      <c r="P56" s="2">
        <f t="shared" si="786"/>
        <v>53</v>
      </c>
      <c r="Q56" s="3">
        <f t="shared" si="786"/>
        <v>54</v>
      </c>
      <c r="R56" s="2">
        <f t="shared" si="786"/>
        <v>55</v>
      </c>
      <c r="S56" s="3">
        <f t="shared" si="786"/>
        <v>56</v>
      </c>
      <c r="T56" s="2">
        <f t="shared" ref="T56:X56" si="787">T$7-$C56</f>
        <v>57</v>
      </c>
      <c r="U56" s="3">
        <f t="shared" si="787"/>
        <v>58</v>
      </c>
      <c r="V56" s="2">
        <f t="shared" si="787"/>
        <v>59</v>
      </c>
      <c r="W56" s="3">
        <f t="shared" si="787"/>
        <v>60</v>
      </c>
      <c r="X56" s="2">
        <f t="shared" si="787"/>
        <v>61</v>
      </c>
      <c r="Y56" s="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9"/>
      <c r="AX56" s="9"/>
    </row>
    <row r="57" spans="1:50" x14ac:dyDescent="0.25">
      <c r="A57" s="9"/>
      <c r="B57" s="9"/>
      <c r="C57" s="29"/>
      <c r="D57" s="4">
        <f t="shared" ref="D57:S57" si="788">IF(D56/$C56&lt;1,1/(D56/$C56),D56/$C56)</f>
        <v>1.4137931034482758</v>
      </c>
      <c r="E57" s="5">
        <f t="shared" si="788"/>
        <v>1.4482758620689655</v>
      </c>
      <c r="F57" s="4">
        <f t="shared" si="788"/>
        <v>1.4827586206896552</v>
      </c>
      <c r="G57" s="5">
        <f t="shared" si="788"/>
        <v>1.5172413793103448</v>
      </c>
      <c r="H57" s="4">
        <f t="shared" si="788"/>
        <v>1.5517241379310345</v>
      </c>
      <c r="I57" s="5">
        <f t="shared" si="788"/>
        <v>1.5862068965517242</v>
      </c>
      <c r="J57" s="4">
        <f t="shared" si="788"/>
        <v>1.6206896551724137</v>
      </c>
      <c r="K57" s="5">
        <f t="shared" si="788"/>
        <v>1.6551724137931034</v>
      </c>
      <c r="L57" s="4">
        <f t="shared" si="788"/>
        <v>1.6896551724137931</v>
      </c>
      <c r="M57" s="5">
        <f t="shared" si="788"/>
        <v>1.7241379310344827</v>
      </c>
      <c r="N57" s="4">
        <f t="shared" si="788"/>
        <v>1.7586206896551724</v>
      </c>
      <c r="O57" s="5">
        <f t="shared" si="788"/>
        <v>1.7931034482758621</v>
      </c>
      <c r="P57" s="4">
        <f t="shared" si="788"/>
        <v>1.8275862068965518</v>
      </c>
      <c r="Q57" s="5">
        <f t="shared" si="788"/>
        <v>1.8620689655172413</v>
      </c>
      <c r="R57" s="4">
        <f t="shared" si="788"/>
        <v>1.896551724137931</v>
      </c>
      <c r="S57" s="5">
        <f t="shared" si="788"/>
        <v>1.9310344827586208</v>
      </c>
      <c r="T57" s="4">
        <f t="shared" ref="T57:X57" si="789">IF(T56/$C56&lt;1,1/(T56/$C56),T56/$C56)</f>
        <v>1.9655172413793103</v>
      </c>
      <c r="U57" s="5">
        <f t="shared" si="789"/>
        <v>2</v>
      </c>
      <c r="V57" s="4">
        <f t="shared" si="789"/>
        <v>2.0344827586206895</v>
      </c>
      <c r="W57" s="5">
        <f t="shared" si="789"/>
        <v>2.0689655172413794</v>
      </c>
      <c r="X57" s="4">
        <f t="shared" si="789"/>
        <v>2.103448275862069</v>
      </c>
      <c r="Y57" s="9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9"/>
      <c r="AX57" s="9"/>
    </row>
    <row r="58" spans="1:50" x14ac:dyDescent="0.25">
      <c r="A58" s="9"/>
      <c r="B58" s="9"/>
      <c r="C58" s="29"/>
      <c r="D58" s="6">
        <f t="shared" ref="D58" si="790">IF(IF(ABS($B$2-D57)&lt;$B$4,ABS($B$2-D57),"")=0,0.0000001,IF(ABS($B$2-D57)&lt;$B$4,ABS($B$2-D57),""))</f>
        <v>3.7931034482758808E-3</v>
      </c>
      <c r="E58" s="6">
        <f t="shared" ref="E58" si="791">IF(IF(ABS($B$2-E57)&lt;$B$4,ABS($B$2-E57),"")=0,0.0000001,IF(ABS($B$2-E57)&lt;$B$4,ABS($B$2-E57),""))</f>
        <v>3.8275862068965605E-2</v>
      </c>
      <c r="F58" s="6">
        <f t="shared" ref="F58" si="792">IF(IF(ABS($B$2-F57)&lt;$B$4,ABS($B$2-F57),"")=0,0.0000001,IF(ABS($B$2-F57)&lt;$B$4,ABS($B$2-F57),""))</f>
        <v>7.2758620689655329E-2</v>
      </c>
      <c r="G58" s="6" t="str">
        <f t="shared" ref="G58" si="793">IF(IF(ABS($B$2-G57)&lt;$B$4,ABS($B$2-G57),"")=0,0.0000001,IF(ABS($B$2-G57)&lt;$B$4,ABS($B$2-G57),""))</f>
        <v/>
      </c>
      <c r="H58" s="6" t="str">
        <f t="shared" ref="H58" si="794">IF(IF(ABS($B$2-H57)&lt;$B$4,ABS($B$2-H57),"")=0,0.0000001,IF(ABS($B$2-H57)&lt;$B$4,ABS($B$2-H57),""))</f>
        <v/>
      </c>
      <c r="I58" s="6" t="str">
        <f t="shared" ref="I58" si="795">IF(IF(ABS($B$2-I57)&lt;$B$4,ABS($B$2-I57),"")=0,0.0000001,IF(ABS($B$2-I57)&lt;$B$4,ABS($B$2-I57),""))</f>
        <v/>
      </c>
      <c r="J58" s="6" t="str">
        <f t="shared" ref="J58" si="796">IF(IF(ABS($B$2-J57)&lt;$B$4,ABS($B$2-J57),"")=0,0.0000001,IF(ABS($B$2-J57)&lt;$B$4,ABS($B$2-J57),""))</f>
        <v/>
      </c>
      <c r="K58" s="6" t="str">
        <f t="shared" ref="K58" si="797">IF(IF(ABS($B$2-K57)&lt;$B$4,ABS($B$2-K57),"")=0,0.0000001,IF(ABS($B$2-K57)&lt;$B$4,ABS($B$2-K57),""))</f>
        <v/>
      </c>
      <c r="L58" s="6" t="str">
        <f t="shared" ref="L58" si="798">IF(IF(ABS($B$2-L57)&lt;$B$4,ABS($B$2-L57),"")=0,0.0000001,IF(ABS($B$2-L57)&lt;$B$4,ABS($B$2-L57),""))</f>
        <v/>
      </c>
      <c r="M58" s="6" t="str">
        <f t="shared" ref="M58" si="799">IF(IF(ABS($B$2-M57)&lt;$B$4,ABS($B$2-M57),"")=0,0.0000001,IF(ABS($B$2-M57)&lt;$B$4,ABS($B$2-M57),""))</f>
        <v/>
      </c>
      <c r="N58" s="6" t="str">
        <f t="shared" ref="N58" si="800">IF(IF(ABS($B$2-N57)&lt;$B$4,ABS($B$2-N57),"")=0,0.0000001,IF(ABS($B$2-N57)&lt;$B$4,ABS($B$2-N57),""))</f>
        <v/>
      </c>
      <c r="O58" s="6" t="str">
        <f t="shared" ref="O58" si="801">IF(IF(ABS($B$2-O57)&lt;$B$4,ABS($B$2-O57),"")=0,0.0000001,IF(ABS($B$2-O57)&lt;$B$4,ABS($B$2-O57),""))</f>
        <v/>
      </c>
      <c r="P58" s="6" t="str">
        <f t="shared" ref="P58" si="802">IF(IF(ABS($B$2-P57)&lt;$B$4,ABS($B$2-P57),"")=0,0.0000001,IF(ABS($B$2-P57)&lt;$B$4,ABS($B$2-P57),""))</f>
        <v/>
      </c>
      <c r="Q58" s="6" t="str">
        <f t="shared" ref="Q58" si="803">IF(IF(ABS($B$2-Q57)&lt;$B$4,ABS($B$2-Q57),"")=0,0.0000001,IF(ABS($B$2-Q57)&lt;$B$4,ABS($B$2-Q57),""))</f>
        <v/>
      </c>
      <c r="R58" s="6" t="str">
        <f t="shared" ref="R58" si="804">IF(IF(ABS($B$2-R57)&lt;$B$4,ABS($B$2-R57),"")=0,0.0000001,IF(ABS($B$2-R57)&lt;$B$4,ABS($B$2-R57),""))</f>
        <v/>
      </c>
      <c r="S58" s="6" t="str">
        <f t="shared" ref="S58" si="805">IF(IF(ABS($B$2-S57)&lt;$B$4,ABS($B$2-S57),"")=0,0.0000001,IF(ABS($B$2-S57)&lt;$B$4,ABS($B$2-S57),""))</f>
        <v/>
      </c>
      <c r="T58" s="6" t="str">
        <f t="shared" ref="T58" si="806">IF(IF(ABS($B$2-T57)&lt;$B$4,ABS($B$2-T57),"")=0,0.0000001,IF(ABS($B$2-T57)&lt;$B$4,ABS($B$2-T57),""))</f>
        <v/>
      </c>
      <c r="U58" s="6" t="str">
        <f t="shared" ref="U58" si="807">IF(IF(ABS($B$2-U57)&lt;$B$4,ABS($B$2-U57),"")=0,0.0000001,IF(ABS($B$2-U57)&lt;$B$4,ABS($B$2-U57),""))</f>
        <v/>
      </c>
      <c r="V58" s="6" t="str">
        <f t="shared" ref="V58" si="808">IF(IF(ABS($B$2-V57)&lt;$B$4,ABS($B$2-V57),"")=0,0.0000001,IF(ABS($B$2-V57)&lt;$B$4,ABS($B$2-V57),""))</f>
        <v/>
      </c>
      <c r="W58" s="6" t="str">
        <f t="shared" ref="W58" si="809">IF(IF(ABS($B$2-W57)&lt;$B$4,ABS($B$2-W57),"")=0,0.0000001,IF(ABS($B$2-W57)&lt;$B$4,ABS($B$2-W57),""))</f>
        <v/>
      </c>
      <c r="X58" s="6" t="str">
        <f t="shared" ref="X58" si="810">IF(IF(ABS($B$2-X57)&lt;$B$4,ABS($B$2-X57),"")=0,0.0000001,IF(ABS($B$2-X57)&lt;$B$4,ABS($B$2-X57),""))</f>
        <v/>
      </c>
      <c r="Y58" s="9"/>
      <c r="Z58" s="8" t="str">
        <f t="shared" ref="Z58" si="811">IF(D58=$Y$154,IF(D$7=$Y$151,$C56,""),"")</f>
        <v/>
      </c>
      <c r="AA58" s="8" t="str">
        <f t="shared" ref="AA58" si="812">IF(E58=$Y$154,IF(E$7=$Y$151,$C56,""),"")</f>
        <v/>
      </c>
      <c r="AB58" s="8" t="str">
        <f t="shared" ref="AB58" si="813">IF(F58=$Y$154,IF(F$7=$Y$151,$C56,""),"")</f>
        <v/>
      </c>
      <c r="AC58" s="8" t="str">
        <f t="shared" ref="AC58" si="814">IF(G58=$Y$154,IF(G$7=$Y$151,$C56,""),"")</f>
        <v/>
      </c>
      <c r="AD58" s="8" t="str">
        <f t="shared" ref="AD58" si="815">IF(H58=$Y$154,IF(H$7=$Y$151,$C56,""),"")</f>
        <v/>
      </c>
      <c r="AE58" s="8" t="str">
        <f t="shared" ref="AE58" si="816">IF(I58=$Y$154,IF(I$7=$Y$151,$C56,""),"")</f>
        <v/>
      </c>
      <c r="AF58" s="8" t="str">
        <f t="shared" ref="AF58" si="817">IF(J58=$Y$154,IF(J$7=$Y$151,$C56,""),"")</f>
        <v/>
      </c>
      <c r="AG58" s="8" t="str">
        <f t="shared" ref="AG58" si="818">IF(K58=$Y$154,IF(K$7=$Y$151,$C56,""),"")</f>
        <v/>
      </c>
      <c r="AH58" s="8" t="str">
        <f t="shared" ref="AH58" si="819">IF(L58=$Y$154,IF(L$7=$Y$151,$C56,""),"")</f>
        <v/>
      </c>
      <c r="AI58" s="8" t="str">
        <f t="shared" ref="AI58" si="820">IF(M58=$Y$154,IF(M$7=$Y$151,$C56,""),"")</f>
        <v/>
      </c>
      <c r="AJ58" s="8" t="str">
        <f t="shared" ref="AJ58" si="821">IF(N58=$Y$154,IF(N$7=$Y$151,$C56,""),"")</f>
        <v/>
      </c>
      <c r="AK58" s="8" t="str">
        <f t="shared" ref="AK58" si="822">IF(O58=$Y$154,IF(O$7=$Y$151,$C56,""),"")</f>
        <v/>
      </c>
      <c r="AL58" s="8" t="str">
        <f t="shared" ref="AL58" si="823">IF(P58=$Y$154,IF(P$7=$Y$151,$C56,""),"")</f>
        <v/>
      </c>
      <c r="AM58" s="8" t="str">
        <f t="shared" ref="AM58" si="824">IF(Q58=$Y$154,IF(Q$7=$Y$151,$C56,""),"")</f>
        <v/>
      </c>
      <c r="AN58" s="8" t="str">
        <f t="shared" ref="AN58" si="825">IF(R58=$Y$154,IF(R$7=$Y$151,$C56,""),"")</f>
        <v/>
      </c>
      <c r="AO58" s="8" t="str">
        <f t="shared" ref="AO58" si="826">IF(S58=$Y$154,IF(S$7=$Y$151,$C56,""),"")</f>
        <v/>
      </c>
      <c r="AP58" s="8" t="str">
        <f t="shared" ref="AP58" si="827">IF(T58=$Y$154,IF(T$7=$Y$151,$C56,""),"")</f>
        <v/>
      </c>
      <c r="AQ58" s="8" t="str">
        <f t="shared" ref="AQ58" si="828">IF(U58=$Y$154,IF(U$7=$Y$151,$C56,""),"")</f>
        <v/>
      </c>
      <c r="AR58" s="8" t="str">
        <f t="shared" ref="AR58" si="829">IF(V58=$Y$154,IF(V$7=$Y$151,$C56,""),"")</f>
        <v/>
      </c>
      <c r="AS58" s="8" t="str">
        <f t="shared" ref="AS58" si="830">IF(W58=$Y$154,IF(W$7=$Y$151,$C56,""),"")</f>
        <v/>
      </c>
      <c r="AT58" s="8" t="str">
        <f t="shared" ref="AT58" si="831">IF(X58=$Y$154,IF(X$7=$Y$151,$C56,""),"")</f>
        <v/>
      </c>
      <c r="AU58" s="8">
        <f t="shared" ref="AU58" si="832">MIN(Z58:AT58)</f>
        <v>0</v>
      </c>
      <c r="AV58" s="16"/>
      <c r="AW58" s="9"/>
      <c r="AX58" s="9"/>
    </row>
    <row r="59" spans="1:50" x14ac:dyDescent="0.25">
      <c r="A59" s="9"/>
      <c r="B59" s="9"/>
      <c r="C59" s="29"/>
      <c r="D59" s="7" t="str">
        <f t="shared" ref="D59:X59" si="833">IF(IF(ABS($B$3-D57)&lt;$B$4,ABS($B$3-D57),"")=0,0.0000001,IF(ABS($B$3-D57)&lt;$B$4,ABS($B$3-D57),""))</f>
        <v/>
      </c>
      <c r="E59" s="7" t="str">
        <f t="shared" si="833"/>
        <v/>
      </c>
      <c r="F59" s="7" t="str">
        <f t="shared" si="833"/>
        <v/>
      </c>
      <c r="G59" s="7" t="str">
        <f t="shared" si="833"/>
        <v/>
      </c>
      <c r="H59" s="7" t="str">
        <f t="shared" si="833"/>
        <v/>
      </c>
      <c r="I59" s="7" t="str">
        <f t="shared" si="833"/>
        <v/>
      </c>
      <c r="J59" s="7" t="str">
        <f t="shared" si="833"/>
        <v/>
      </c>
      <c r="K59" s="7" t="str">
        <f t="shared" si="833"/>
        <v/>
      </c>
      <c r="L59" s="7" t="str">
        <f t="shared" si="833"/>
        <v/>
      </c>
      <c r="M59" s="7" t="str">
        <f t="shared" si="833"/>
        <v/>
      </c>
      <c r="N59" s="7" t="str">
        <f t="shared" si="833"/>
        <v/>
      </c>
      <c r="O59" s="7" t="str">
        <f t="shared" si="833"/>
        <v/>
      </c>
      <c r="P59" s="7" t="str">
        <f t="shared" si="833"/>
        <v/>
      </c>
      <c r="Q59" s="7" t="str">
        <f t="shared" si="833"/>
        <v/>
      </c>
      <c r="R59" s="7" t="str">
        <f t="shared" si="833"/>
        <v/>
      </c>
      <c r="S59" s="7" t="str">
        <f t="shared" si="833"/>
        <v/>
      </c>
      <c r="T59" s="7" t="str">
        <f t="shared" si="833"/>
        <v/>
      </c>
      <c r="U59" s="7" t="str">
        <f t="shared" si="833"/>
        <v/>
      </c>
      <c r="V59" s="7" t="str">
        <f t="shared" si="833"/>
        <v/>
      </c>
      <c r="W59" s="7" t="str">
        <f t="shared" si="833"/>
        <v/>
      </c>
      <c r="X59" s="7" t="str">
        <f t="shared" si="833"/>
        <v/>
      </c>
      <c r="Y59" s="9"/>
      <c r="Z59" s="8" t="str">
        <f t="shared" ref="Z59" si="834">IF(D59=$Y$155,IF(D$7=$Y$151,$C56,""),"")</f>
        <v/>
      </c>
      <c r="AA59" s="8" t="str">
        <f t="shared" ref="AA59" si="835">IF(E59=$Y$155,IF(E$7=$Y$151,$C56,""),"")</f>
        <v/>
      </c>
      <c r="AB59" s="8" t="str">
        <f t="shared" ref="AB59" si="836">IF(F59=$Y$155,IF(F$7=$Y$151,$C56,""),"")</f>
        <v/>
      </c>
      <c r="AC59" s="8" t="str">
        <f t="shared" ref="AC59" si="837">IF(G59=$Y$155,IF(G$7=$Y$151,$C56,""),"")</f>
        <v/>
      </c>
      <c r="AD59" s="8" t="str">
        <f t="shared" ref="AD59" si="838">IF(H59=$Y$155,IF(H$7=$Y$151,$C56,""),"")</f>
        <v/>
      </c>
      <c r="AE59" s="8" t="str">
        <f t="shared" ref="AE59" si="839">IF(I59=$Y$155,IF(I$7=$Y$151,$C56,""),"")</f>
        <v/>
      </c>
      <c r="AF59" s="8" t="str">
        <f t="shared" ref="AF59" si="840">IF(J59=$Y$155,IF(J$7=$Y$151,$C56,""),"")</f>
        <v/>
      </c>
      <c r="AG59" s="8" t="str">
        <f t="shared" ref="AG59" si="841">IF(K59=$Y$155,IF(K$7=$Y$151,$C56,""),"")</f>
        <v/>
      </c>
      <c r="AH59" s="8" t="str">
        <f t="shared" ref="AH59" si="842">IF(L59=$Y$155,IF(L$7=$Y$151,$C56,""),"")</f>
        <v/>
      </c>
      <c r="AI59" s="8" t="str">
        <f t="shared" ref="AI59" si="843">IF(M59=$Y$155,IF(M$7=$Y$151,$C56,""),"")</f>
        <v/>
      </c>
      <c r="AJ59" s="8" t="str">
        <f t="shared" ref="AJ59" si="844">IF(N59=$Y$155,IF(N$7=$Y$151,$C56,""),"")</f>
        <v/>
      </c>
      <c r="AK59" s="8" t="str">
        <f t="shared" ref="AK59" si="845">IF(O59=$Y$155,IF(O$7=$Y$151,$C56,""),"")</f>
        <v/>
      </c>
      <c r="AL59" s="8" t="str">
        <f t="shared" ref="AL59" si="846">IF(P59=$Y$155,IF(P$7=$Y$151,$C56,""),"")</f>
        <v/>
      </c>
      <c r="AM59" s="8" t="str">
        <f t="shared" ref="AM59" si="847">IF(Q59=$Y$155,IF(Q$7=$Y$151,$C56,""),"")</f>
        <v/>
      </c>
      <c r="AN59" s="8" t="str">
        <f t="shared" ref="AN59" si="848">IF(R59=$Y$155,IF(R$7=$Y$151,$C56,""),"")</f>
        <v/>
      </c>
      <c r="AO59" s="8" t="str">
        <f t="shared" ref="AO59" si="849">IF(S59=$Y$155,IF(S$7=$Y$151,$C56,""),"")</f>
        <v/>
      </c>
      <c r="AP59" s="8" t="str">
        <f t="shared" ref="AP59" si="850">IF(T59=$Y$155,IF(T$7=$Y$151,$C56,""),"")</f>
        <v/>
      </c>
      <c r="AQ59" s="8" t="str">
        <f t="shared" ref="AQ59" si="851">IF(U59=$Y$155,IF(U$7=$Y$151,$C56,""),"")</f>
        <v/>
      </c>
      <c r="AR59" s="8" t="str">
        <f t="shared" ref="AR59" si="852">IF(V59=$Y$155,IF(V$7=$Y$151,$C56,""),"")</f>
        <v/>
      </c>
      <c r="AS59" s="8" t="str">
        <f t="shared" ref="AS59" si="853">IF(W59=$Y$155,IF(W$7=$Y$151,$C56,""),"")</f>
        <v/>
      </c>
      <c r="AT59" s="8" t="str">
        <f t="shared" ref="AT59" si="854">IF(X59=$Y$155,IF(X$7=$Y$151,$C56,""),"")</f>
        <v/>
      </c>
      <c r="AU59" s="16"/>
      <c r="AV59" s="8">
        <f t="shared" ref="AV59" si="855">MIN(Z59:AT59)</f>
        <v>0</v>
      </c>
      <c r="AW59" s="9"/>
      <c r="AX59" s="9"/>
    </row>
    <row r="60" spans="1:50" x14ac:dyDescent="0.25">
      <c r="A60" s="9"/>
      <c r="B60" s="9"/>
      <c r="C60" s="29">
        <v>30</v>
      </c>
      <c r="D60" s="2">
        <f t="shared" ref="D60:S60" si="856">D$7-$C60</f>
        <v>40</v>
      </c>
      <c r="E60" s="3">
        <f t="shared" si="856"/>
        <v>41</v>
      </c>
      <c r="F60" s="2">
        <f t="shared" si="856"/>
        <v>42</v>
      </c>
      <c r="G60" s="3">
        <f t="shared" si="856"/>
        <v>43</v>
      </c>
      <c r="H60" s="2">
        <f t="shared" si="856"/>
        <v>44</v>
      </c>
      <c r="I60" s="3">
        <f t="shared" si="856"/>
        <v>45</v>
      </c>
      <c r="J60" s="2">
        <f t="shared" si="856"/>
        <v>46</v>
      </c>
      <c r="K60" s="3">
        <f t="shared" si="856"/>
        <v>47</v>
      </c>
      <c r="L60" s="2">
        <f t="shared" si="856"/>
        <v>48</v>
      </c>
      <c r="M60" s="3">
        <f t="shared" si="856"/>
        <v>49</v>
      </c>
      <c r="N60" s="2">
        <f t="shared" si="856"/>
        <v>50</v>
      </c>
      <c r="O60" s="3">
        <f t="shared" si="856"/>
        <v>51</v>
      </c>
      <c r="P60" s="2">
        <f t="shared" si="856"/>
        <v>52</v>
      </c>
      <c r="Q60" s="3">
        <f t="shared" si="856"/>
        <v>53</v>
      </c>
      <c r="R60" s="2">
        <f t="shared" si="856"/>
        <v>54</v>
      </c>
      <c r="S60" s="3">
        <f t="shared" si="856"/>
        <v>55</v>
      </c>
      <c r="T60" s="2">
        <f t="shared" ref="T60:X60" si="857">T$7-$C60</f>
        <v>56</v>
      </c>
      <c r="U60" s="3">
        <f t="shared" si="857"/>
        <v>57</v>
      </c>
      <c r="V60" s="2">
        <f t="shared" si="857"/>
        <v>58</v>
      </c>
      <c r="W60" s="3">
        <f t="shared" si="857"/>
        <v>59</v>
      </c>
      <c r="X60" s="2">
        <f t="shared" si="857"/>
        <v>60</v>
      </c>
      <c r="Y60" s="9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9"/>
      <c r="AX60" s="9"/>
    </row>
    <row r="61" spans="1:50" x14ac:dyDescent="0.25">
      <c r="A61" s="9"/>
      <c r="B61" s="9"/>
      <c r="C61" s="29"/>
      <c r="D61" s="4">
        <f t="shared" ref="D61" si="858">IF(D60/$C60&lt;1,1/(D60/$C60),D60/$C60)</f>
        <v>1.3333333333333333</v>
      </c>
      <c r="E61" s="5">
        <f t="shared" si="718"/>
        <v>1.3666666666666667</v>
      </c>
      <c r="F61" s="4">
        <f t="shared" si="718"/>
        <v>1.4</v>
      </c>
      <c r="G61" s="5">
        <f t="shared" si="718"/>
        <v>1.4333333333333333</v>
      </c>
      <c r="H61" s="4">
        <f t="shared" si="718"/>
        <v>1.4666666666666666</v>
      </c>
      <c r="I61" s="5">
        <f t="shared" si="718"/>
        <v>1.5</v>
      </c>
      <c r="J61" s="4">
        <f t="shared" si="718"/>
        <v>1.5333333333333334</v>
      </c>
      <c r="K61" s="5">
        <f t="shared" si="718"/>
        <v>1.5666666666666667</v>
      </c>
      <c r="L61" s="4">
        <f t="shared" si="718"/>
        <v>1.6</v>
      </c>
      <c r="M61" s="5">
        <f t="shared" si="718"/>
        <v>1.6333333333333333</v>
      </c>
      <c r="N61" s="4">
        <f t="shared" si="718"/>
        <v>1.6666666666666667</v>
      </c>
      <c r="O61" s="5">
        <f t="shared" si="718"/>
        <v>1.7</v>
      </c>
      <c r="P61" s="4">
        <f t="shared" si="718"/>
        <v>1.7333333333333334</v>
      </c>
      <c r="Q61" s="5">
        <f t="shared" si="718"/>
        <v>1.7666666666666666</v>
      </c>
      <c r="R61" s="4">
        <f t="shared" si="718"/>
        <v>1.8</v>
      </c>
      <c r="S61" s="5">
        <f t="shared" si="718"/>
        <v>1.8333333333333333</v>
      </c>
      <c r="T61" s="4">
        <f t="shared" si="719"/>
        <v>1.8666666666666667</v>
      </c>
      <c r="U61" s="5">
        <f t="shared" si="719"/>
        <v>1.9</v>
      </c>
      <c r="V61" s="4">
        <f t="shared" si="719"/>
        <v>1.9333333333333333</v>
      </c>
      <c r="W61" s="5">
        <f t="shared" si="719"/>
        <v>1.9666666666666666</v>
      </c>
      <c r="X61" s="4">
        <f t="shared" si="719"/>
        <v>2</v>
      </c>
      <c r="Y61" s="9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9"/>
      <c r="AX61" s="9"/>
    </row>
    <row r="62" spans="1:50" x14ac:dyDescent="0.25">
      <c r="A62" s="9"/>
      <c r="B62" s="9"/>
      <c r="C62" s="29"/>
      <c r="D62" s="6">
        <f t="shared" ref="D62" si="859">IF(IF(ABS($B$2-D61)&lt;$B$4,ABS($B$2-D61),"")=0,0.0000001,IF(ABS($B$2-D61)&lt;$B$4,ABS($B$2-D61),""))</f>
        <v>7.6666666666666661E-2</v>
      </c>
      <c r="E62" s="6">
        <f t="shared" ref="E62" si="860">IF(IF(ABS($B$2-E61)&lt;$B$4,ABS($B$2-E61),"")=0,0.0000001,IF(ABS($B$2-E61)&lt;$B$4,ABS($B$2-E61),""))</f>
        <v>4.3333333333333224E-2</v>
      </c>
      <c r="F62" s="6">
        <f t="shared" ref="F62" si="861">IF(IF(ABS($B$2-F61)&lt;$B$4,ABS($B$2-F61),"")=0,0.0000001,IF(ABS($B$2-F61)&lt;$B$4,ABS($B$2-F61),""))</f>
        <v>1.0000000000000009E-2</v>
      </c>
      <c r="G62" s="6">
        <f t="shared" ref="G62" si="862">IF(IF(ABS($B$2-G61)&lt;$B$4,ABS($B$2-G61),"")=0,0.0000001,IF(ABS($B$2-G61)&lt;$B$4,ABS($B$2-G61),""))</f>
        <v>2.3333333333333428E-2</v>
      </c>
      <c r="H62" s="6">
        <f t="shared" ref="H62" si="863">IF(IF(ABS($B$2-H61)&lt;$B$4,ABS($B$2-H61),"")=0,0.0000001,IF(ABS($B$2-H61)&lt;$B$4,ABS($B$2-H61),""))</f>
        <v>5.6666666666666643E-2</v>
      </c>
      <c r="I62" s="6">
        <f t="shared" ref="I62" si="864">IF(IF(ABS($B$2-I61)&lt;$B$4,ABS($B$2-I61),"")=0,0.0000001,IF(ABS($B$2-I61)&lt;$B$4,ABS($B$2-I61),""))</f>
        <v>9.000000000000008E-2</v>
      </c>
      <c r="J62" s="6" t="str">
        <f t="shared" ref="J62" si="865">IF(IF(ABS($B$2-J61)&lt;$B$4,ABS($B$2-J61),"")=0,0.0000001,IF(ABS($B$2-J61)&lt;$B$4,ABS($B$2-J61),""))</f>
        <v/>
      </c>
      <c r="K62" s="6" t="str">
        <f t="shared" ref="K62" si="866">IF(IF(ABS($B$2-K61)&lt;$B$4,ABS($B$2-K61),"")=0,0.0000001,IF(ABS($B$2-K61)&lt;$B$4,ABS($B$2-K61),""))</f>
        <v/>
      </c>
      <c r="L62" s="6" t="str">
        <f t="shared" ref="L62" si="867">IF(IF(ABS($B$2-L61)&lt;$B$4,ABS($B$2-L61),"")=0,0.0000001,IF(ABS($B$2-L61)&lt;$B$4,ABS($B$2-L61),""))</f>
        <v/>
      </c>
      <c r="M62" s="6" t="str">
        <f t="shared" ref="M62" si="868">IF(IF(ABS($B$2-M61)&lt;$B$4,ABS($B$2-M61),"")=0,0.0000001,IF(ABS($B$2-M61)&lt;$B$4,ABS($B$2-M61),""))</f>
        <v/>
      </c>
      <c r="N62" s="6" t="str">
        <f t="shared" ref="N62" si="869">IF(IF(ABS($B$2-N61)&lt;$B$4,ABS($B$2-N61),"")=0,0.0000001,IF(ABS($B$2-N61)&lt;$B$4,ABS($B$2-N61),""))</f>
        <v/>
      </c>
      <c r="O62" s="6" t="str">
        <f t="shared" ref="O62" si="870">IF(IF(ABS($B$2-O61)&lt;$B$4,ABS($B$2-O61),"")=0,0.0000001,IF(ABS($B$2-O61)&lt;$B$4,ABS($B$2-O61),""))</f>
        <v/>
      </c>
      <c r="P62" s="6" t="str">
        <f t="shared" ref="P62" si="871">IF(IF(ABS($B$2-P61)&lt;$B$4,ABS($B$2-P61),"")=0,0.0000001,IF(ABS($B$2-P61)&lt;$B$4,ABS($B$2-P61),""))</f>
        <v/>
      </c>
      <c r="Q62" s="6" t="str">
        <f t="shared" ref="Q62" si="872">IF(IF(ABS($B$2-Q61)&lt;$B$4,ABS($B$2-Q61),"")=0,0.0000001,IF(ABS($B$2-Q61)&lt;$B$4,ABS($B$2-Q61),""))</f>
        <v/>
      </c>
      <c r="R62" s="6" t="str">
        <f t="shared" ref="R62" si="873">IF(IF(ABS($B$2-R61)&lt;$B$4,ABS($B$2-R61),"")=0,0.0000001,IF(ABS($B$2-R61)&lt;$B$4,ABS($B$2-R61),""))</f>
        <v/>
      </c>
      <c r="S62" s="6" t="str">
        <f t="shared" ref="S62" si="874">IF(IF(ABS($B$2-S61)&lt;$B$4,ABS($B$2-S61),"")=0,0.0000001,IF(ABS($B$2-S61)&lt;$B$4,ABS($B$2-S61),""))</f>
        <v/>
      </c>
      <c r="T62" s="6" t="str">
        <f t="shared" ref="T62" si="875">IF(IF(ABS($B$2-T61)&lt;$B$4,ABS($B$2-T61),"")=0,0.0000001,IF(ABS($B$2-T61)&lt;$B$4,ABS($B$2-T61),""))</f>
        <v/>
      </c>
      <c r="U62" s="6" t="str">
        <f t="shared" ref="U62" si="876">IF(IF(ABS($B$2-U61)&lt;$B$4,ABS($B$2-U61),"")=0,0.0000001,IF(ABS($B$2-U61)&lt;$B$4,ABS($B$2-U61),""))</f>
        <v/>
      </c>
      <c r="V62" s="6" t="str">
        <f t="shared" ref="V62" si="877">IF(IF(ABS($B$2-V61)&lt;$B$4,ABS($B$2-V61),"")=0,0.0000001,IF(ABS($B$2-V61)&lt;$B$4,ABS($B$2-V61),""))</f>
        <v/>
      </c>
      <c r="W62" s="6" t="str">
        <f t="shared" ref="W62" si="878">IF(IF(ABS($B$2-W61)&lt;$B$4,ABS($B$2-W61),"")=0,0.0000001,IF(ABS($B$2-W61)&lt;$B$4,ABS($B$2-W61),""))</f>
        <v/>
      </c>
      <c r="X62" s="6" t="str">
        <f t="shared" ref="X62" si="879">IF(IF(ABS($B$2-X61)&lt;$B$4,ABS($B$2-X61),"")=0,0.0000001,IF(ABS($B$2-X61)&lt;$B$4,ABS($B$2-X61),""))</f>
        <v/>
      </c>
      <c r="Y62" s="9"/>
      <c r="Z62" s="8" t="str">
        <f t="shared" ref="Z62" si="880">IF(D62=$Y$154,IF(D$7=$Y$151,$C60,""),"")</f>
        <v/>
      </c>
      <c r="AA62" s="8" t="str">
        <f t="shared" ref="AA62" si="881">IF(E62=$Y$154,IF(E$7=$Y$151,$C60,""),"")</f>
        <v/>
      </c>
      <c r="AB62" s="8" t="str">
        <f t="shared" ref="AB62" si="882">IF(F62=$Y$154,IF(F$7=$Y$151,$C60,""),"")</f>
        <v/>
      </c>
      <c r="AC62" s="8" t="str">
        <f t="shared" ref="AC62" si="883">IF(G62=$Y$154,IF(G$7=$Y$151,$C60,""),"")</f>
        <v/>
      </c>
      <c r="AD62" s="8" t="str">
        <f t="shared" ref="AD62" si="884">IF(H62=$Y$154,IF(H$7=$Y$151,$C60,""),"")</f>
        <v/>
      </c>
      <c r="AE62" s="8" t="str">
        <f t="shared" ref="AE62" si="885">IF(I62=$Y$154,IF(I$7=$Y$151,$C60,""),"")</f>
        <v/>
      </c>
      <c r="AF62" s="8" t="str">
        <f t="shared" ref="AF62" si="886">IF(J62=$Y$154,IF(J$7=$Y$151,$C60,""),"")</f>
        <v/>
      </c>
      <c r="AG62" s="8" t="str">
        <f t="shared" ref="AG62" si="887">IF(K62=$Y$154,IF(K$7=$Y$151,$C60,""),"")</f>
        <v/>
      </c>
      <c r="AH62" s="8" t="str">
        <f t="shared" ref="AH62" si="888">IF(L62=$Y$154,IF(L$7=$Y$151,$C60,""),"")</f>
        <v/>
      </c>
      <c r="AI62" s="8" t="str">
        <f t="shared" ref="AI62" si="889">IF(M62=$Y$154,IF(M$7=$Y$151,$C60,""),"")</f>
        <v/>
      </c>
      <c r="AJ62" s="8" t="str">
        <f t="shared" ref="AJ62" si="890">IF(N62=$Y$154,IF(N$7=$Y$151,$C60,""),"")</f>
        <v/>
      </c>
      <c r="AK62" s="8" t="str">
        <f t="shared" ref="AK62" si="891">IF(O62=$Y$154,IF(O$7=$Y$151,$C60,""),"")</f>
        <v/>
      </c>
      <c r="AL62" s="8" t="str">
        <f t="shared" ref="AL62" si="892">IF(P62=$Y$154,IF(P$7=$Y$151,$C60,""),"")</f>
        <v/>
      </c>
      <c r="AM62" s="8" t="str">
        <f t="shared" ref="AM62" si="893">IF(Q62=$Y$154,IF(Q$7=$Y$151,$C60,""),"")</f>
        <v/>
      </c>
      <c r="AN62" s="8" t="str">
        <f t="shared" ref="AN62" si="894">IF(R62=$Y$154,IF(R$7=$Y$151,$C60,""),"")</f>
        <v/>
      </c>
      <c r="AO62" s="8" t="str">
        <f t="shared" ref="AO62" si="895">IF(S62=$Y$154,IF(S$7=$Y$151,$C60,""),"")</f>
        <v/>
      </c>
      <c r="AP62" s="8" t="str">
        <f t="shared" ref="AP62" si="896">IF(T62=$Y$154,IF(T$7=$Y$151,$C60,""),"")</f>
        <v/>
      </c>
      <c r="AQ62" s="8" t="str">
        <f t="shared" ref="AQ62" si="897">IF(U62=$Y$154,IF(U$7=$Y$151,$C60,""),"")</f>
        <v/>
      </c>
      <c r="AR62" s="8" t="str">
        <f t="shared" ref="AR62" si="898">IF(V62=$Y$154,IF(V$7=$Y$151,$C60,""),"")</f>
        <v/>
      </c>
      <c r="AS62" s="8" t="str">
        <f t="shared" ref="AS62" si="899">IF(W62=$Y$154,IF(W$7=$Y$151,$C60,""),"")</f>
        <v/>
      </c>
      <c r="AT62" s="8" t="str">
        <f t="shared" ref="AT62" si="900">IF(X62=$Y$154,IF(X$7=$Y$151,$C60,""),"")</f>
        <v/>
      </c>
      <c r="AU62" s="8">
        <f t="shared" ref="AU62" si="901">MIN(Z62:AT62)</f>
        <v>0</v>
      </c>
      <c r="AV62" s="16"/>
      <c r="AW62" s="9"/>
      <c r="AX62" s="9"/>
    </row>
    <row r="63" spans="1:50" x14ac:dyDescent="0.25">
      <c r="A63" s="9"/>
      <c r="B63" s="9"/>
      <c r="C63" s="29"/>
      <c r="D63" s="7" t="str">
        <f t="shared" ref="D63:X63" si="902">IF(IF(ABS($B$3-D61)&lt;$B$4,ABS($B$3-D61),"")=0,0.0000001,IF(ABS($B$3-D61)&lt;$B$4,ABS($B$3-D61),""))</f>
        <v/>
      </c>
      <c r="E63" s="7" t="str">
        <f t="shared" si="902"/>
        <v/>
      </c>
      <c r="F63" s="7" t="str">
        <f t="shared" si="902"/>
        <v/>
      </c>
      <c r="G63" s="7" t="str">
        <f t="shared" si="902"/>
        <v/>
      </c>
      <c r="H63" s="7" t="str">
        <f t="shared" si="902"/>
        <v/>
      </c>
      <c r="I63" s="7" t="str">
        <f t="shared" si="902"/>
        <v/>
      </c>
      <c r="J63" s="7" t="str">
        <f t="shared" si="902"/>
        <v/>
      </c>
      <c r="K63" s="7" t="str">
        <f t="shared" si="902"/>
        <v/>
      </c>
      <c r="L63" s="7" t="str">
        <f t="shared" si="902"/>
        <v/>
      </c>
      <c r="M63" s="7" t="str">
        <f t="shared" si="902"/>
        <v/>
      </c>
      <c r="N63" s="7" t="str">
        <f t="shared" si="902"/>
        <v/>
      </c>
      <c r="O63" s="7" t="str">
        <f t="shared" si="902"/>
        <v/>
      </c>
      <c r="P63" s="7" t="str">
        <f t="shared" si="902"/>
        <v/>
      </c>
      <c r="Q63" s="7" t="str">
        <f t="shared" si="902"/>
        <v/>
      </c>
      <c r="R63" s="7" t="str">
        <f t="shared" si="902"/>
        <v/>
      </c>
      <c r="S63" s="7" t="str">
        <f t="shared" si="902"/>
        <v/>
      </c>
      <c r="T63" s="7" t="str">
        <f t="shared" si="902"/>
        <v/>
      </c>
      <c r="U63" s="7" t="str">
        <f t="shared" si="902"/>
        <v/>
      </c>
      <c r="V63" s="7" t="str">
        <f t="shared" si="902"/>
        <v/>
      </c>
      <c r="W63" s="7" t="str">
        <f t="shared" si="902"/>
        <v/>
      </c>
      <c r="X63" s="7" t="str">
        <f t="shared" si="902"/>
        <v/>
      </c>
      <c r="Y63" s="9"/>
      <c r="Z63" s="8" t="str">
        <f t="shared" ref="Z63" si="903">IF(D63=$Y$155,IF(D$7=$Y$151,$C60,""),"")</f>
        <v/>
      </c>
      <c r="AA63" s="8" t="str">
        <f t="shared" ref="AA63" si="904">IF(E63=$Y$155,IF(E$7=$Y$151,$C60,""),"")</f>
        <v/>
      </c>
      <c r="AB63" s="8" t="str">
        <f t="shared" ref="AB63" si="905">IF(F63=$Y$155,IF(F$7=$Y$151,$C60,""),"")</f>
        <v/>
      </c>
      <c r="AC63" s="8" t="str">
        <f t="shared" ref="AC63" si="906">IF(G63=$Y$155,IF(G$7=$Y$151,$C60,""),"")</f>
        <v/>
      </c>
      <c r="AD63" s="8" t="str">
        <f t="shared" ref="AD63" si="907">IF(H63=$Y$155,IF(H$7=$Y$151,$C60,""),"")</f>
        <v/>
      </c>
      <c r="AE63" s="8" t="str">
        <f t="shared" ref="AE63" si="908">IF(I63=$Y$155,IF(I$7=$Y$151,$C60,""),"")</f>
        <v/>
      </c>
      <c r="AF63" s="8" t="str">
        <f t="shared" ref="AF63" si="909">IF(J63=$Y$155,IF(J$7=$Y$151,$C60,""),"")</f>
        <v/>
      </c>
      <c r="AG63" s="8" t="str">
        <f t="shared" ref="AG63" si="910">IF(K63=$Y$155,IF(K$7=$Y$151,$C60,""),"")</f>
        <v/>
      </c>
      <c r="AH63" s="8" t="str">
        <f t="shared" ref="AH63" si="911">IF(L63=$Y$155,IF(L$7=$Y$151,$C60,""),"")</f>
        <v/>
      </c>
      <c r="AI63" s="8" t="str">
        <f t="shared" ref="AI63" si="912">IF(M63=$Y$155,IF(M$7=$Y$151,$C60,""),"")</f>
        <v/>
      </c>
      <c r="AJ63" s="8" t="str">
        <f t="shared" ref="AJ63" si="913">IF(N63=$Y$155,IF(N$7=$Y$151,$C60,""),"")</f>
        <v/>
      </c>
      <c r="AK63" s="8" t="str">
        <f t="shared" ref="AK63" si="914">IF(O63=$Y$155,IF(O$7=$Y$151,$C60,""),"")</f>
        <v/>
      </c>
      <c r="AL63" s="8" t="str">
        <f t="shared" ref="AL63" si="915">IF(P63=$Y$155,IF(P$7=$Y$151,$C60,""),"")</f>
        <v/>
      </c>
      <c r="AM63" s="8" t="str">
        <f t="shared" ref="AM63" si="916">IF(Q63=$Y$155,IF(Q$7=$Y$151,$C60,""),"")</f>
        <v/>
      </c>
      <c r="AN63" s="8" t="str">
        <f t="shared" ref="AN63" si="917">IF(R63=$Y$155,IF(R$7=$Y$151,$C60,""),"")</f>
        <v/>
      </c>
      <c r="AO63" s="8" t="str">
        <f t="shared" ref="AO63" si="918">IF(S63=$Y$155,IF(S$7=$Y$151,$C60,""),"")</f>
        <v/>
      </c>
      <c r="AP63" s="8" t="str">
        <f t="shared" ref="AP63" si="919">IF(T63=$Y$155,IF(T$7=$Y$151,$C60,""),"")</f>
        <v/>
      </c>
      <c r="AQ63" s="8" t="str">
        <f t="shared" ref="AQ63" si="920">IF(U63=$Y$155,IF(U$7=$Y$151,$C60,""),"")</f>
        <v/>
      </c>
      <c r="AR63" s="8" t="str">
        <f t="shared" ref="AR63" si="921">IF(V63=$Y$155,IF(V$7=$Y$151,$C60,""),"")</f>
        <v/>
      </c>
      <c r="AS63" s="8" t="str">
        <f t="shared" ref="AS63" si="922">IF(W63=$Y$155,IF(W$7=$Y$151,$C60,""),"")</f>
        <v/>
      </c>
      <c r="AT63" s="8" t="str">
        <f t="shared" ref="AT63" si="923">IF(X63=$Y$155,IF(X$7=$Y$151,$C60,""),"")</f>
        <v/>
      </c>
      <c r="AU63" s="16"/>
      <c r="AV63" s="8">
        <f t="shared" ref="AV63" si="924">MIN(Z63:AT63)</f>
        <v>0</v>
      </c>
      <c r="AW63" s="9"/>
      <c r="AX63" s="9"/>
    </row>
    <row r="64" spans="1:50" x14ac:dyDescent="0.25">
      <c r="A64" s="9"/>
      <c r="B64" s="9"/>
      <c r="C64" s="29">
        <v>31</v>
      </c>
      <c r="D64" s="2">
        <f t="shared" ref="D64:S64" si="925">D$7-$C64</f>
        <v>39</v>
      </c>
      <c r="E64" s="3">
        <f t="shared" si="925"/>
        <v>40</v>
      </c>
      <c r="F64" s="2">
        <f t="shared" si="925"/>
        <v>41</v>
      </c>
      <c r="G64" s="3">
        <f t="shared" si="925"/>
        <v>42</v>
      </c>
      <c r="H64" s="2">
        <f t="shared" si="925"/>
        <v>43</v>
      </c>
      <c r="I64" s="3">
        <f t="shared" si="925"/>
        <v>44</v>
      </c>
      <c r="J64" s="2">
        <f t="shared" si="925"/>
        <v>45</v>
      </c>
      <c r="K64" s="3">
        <f t="shared" si="925"/>
        <v>46</v>
      </c>
      <c r="L64" s="2">
        <f t="shared" si="925"/>
        <v>47</v>
      </c>
      <c r="M64" s="3">
        <f t="shared" si="925"/>
        <v>48</v>
      </c>
      <c r="N64" s="2">
        <f t="shared" si="925"/>
        <v>49</v>
      </c>
      <c r="O64" s="3">
        <f t="shared" si="925"/>
        <v>50</v>
      </c>
      <c r="P64" s="2">
        <f t="shared" si="925"/>
        <v>51</v>
      </c>
      <c r="Q64" s="3">
        <f t="shared" si="925"/>
        <v>52</v>
      </c>
      <c r="R64" s="2">
        <f t="shared" si="925"/>
        <v>53</v>
      </c>
      <c r="S64" s="3">
        <f t="shared" si="925"/>
        <v>54</v>
      </c>
      <c r="T64" s="2">
        <f t="shared" ref="T64:X64" si="926">T$7-$C64</f>
        <v>55</v>
      </c>
      <c r="U64" s="3">
        <f t="shared" si="926"/>
        <v>56</v>
      </c>
      <c r="V64" s="2">
        <f t="shared" si="926"/>
        <v>57</v>
      </c>
      <c r="W64" s="3">
        <f t="shared" si="926"/>
        <v>58</v>
      </c>
      <c r="X64" s="2">
        <f t="shared" si="926"/>
        <v>59</v>
      </c>
      <c r="Y64" s="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9"/>
      <c r="AX64" s="9"/>
    </row>
    <row r="65" spans="1:50" x14ac:dyDescent="0.25">
      <c r="A65" s="9"/>
      <c r="B65" s="9"/>
      <c r="C65" s="29"/>
      <c r="D65" s="4">
        <f t="shared" ref="D65:S65" si="927">IF(D64/$C64&lt;1,1/(D64/$C64),D64/$C64)</f>
        <v>1.2580645161290323</v>
      </c>
      <c r="E65" s="5">
        <f t="shared" si="927"/>
        <v>1.2903225806451613</v>
      </c>
      <c r="F65" s="4">
        <f t="shared" si="927"/>
        <v>1.3225806451612903</v>
      </c>
      <c r="G65" s="5">
        <f t="shared" si="927"/>
        <v>1.3548387096774193</v>
      </c>
      <c r="H65" s="4">
        <f t="shared" si="927"/>
        <v>1.3870967741935485</v>
      </c>
      <c r="I65" s="5">
        <f t="shared" si="927"/>
        <v>1.4193548387096775</v>
      </c>
      <c r="J65" s="4">
        <f t="shared" si="927"/>
        <v>1.4516129032258065</v>
      </c>
      <c r="K65" s="5">
        <f t="shared" si="927"/>
        <v>1.4838709677419355</v>
      </c>
      <c r="L65" s="4">
        <f t="shared" si="927"/>
        <v>1.5161290322580645</v>
      </c>
      <c r="M65" s="5">
        <f t="shared" si="927"/>
        <v>1.5483870967741935</v>
      </c>
      <c r="N65" s="4">
        <f t="shared" si="927"/>
        <v>1.5806451612903225</v>
      </c>
      <c r="O65" s="5">
        <f t="shared" si="927"/>
        <v>1.6129032258064515</v>
      </c>
      <c r="P65" s="4">
        <f t="shared" si="927"/>
        <v>1.6451612903225807</v>
      </c>
      <c r="Q65" s="5">
        <f t="shared" si="927"/>
        <v>1.6774193548387097</v>
      </c>
      <c r="R65" s="4">
        <f t="shared" si="927"/>
        <v>1.7096774193548387</v>
      </c>
      <c r="S65" s="5">
        <f t="shared" si="927"/>
        <v>1.7419354838709677</v>
      </c>
      <c r="T65" s="4">
        <f t="shared" ref="T65:X65" si="928">IF(T64/$C64&lt;1,1/(T64/$C64),T64/$C64)</f>
        <v>1.7741935483870968</v>
      </c>
      <c r="U65" s="5">
        <f t="shared" si="928"/>
        <v>1.8064516129032258</v>
      </c>
      <c r="V65" s="4">
        <f t="shared" si="928"/>
        <v>1.8387096774193548</v>
      </c>
      <c r="W65" s="5">
        <f t="shared" si="928"/>
        <v>1.8709677419354838</v>
      </c>
      <c r="X65" s="4">
        <f t="shared" si="928"/>
        <v>1.903225806451613</v>
      </c>
      <c r="Y65" s="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9"/>
      <c r="AX65" s="9"/>
    </row>
    <row r="66" spans="1:50" x14ac:dyDescent="0.25">
      <c r="A66" s="9"/>
      <c r="B66" s="9"/>
      <c r="C66" s="29"/>
      <c r="D66" s="6" t="str">
        <f t="shared" ref="D66" si="929">IF(IF(ABS($B$2-D65)&lt;$B$4,ABS($B$2-D65),"")=0,0.0000001,IF(ABS($B$2-D65)&lt;$B$4,ABS($B$2-D65),""))</f>
        <v/>
      </c>
      <c r="E66" s="6" t="str">
        <f t="shared" ref="E66" si="930">IF(IF(ABS($B$2-E65)&lt;$B$4,ABS($B$2-E65),"")=0,0.0000001,IF(ABS($B$2-E65)&lt;$B$4,ABS($B$2-E65),""))</f>
        <v/>
      </c>
      <c r="F66" s="6">
        <f t="shared" ref="F66" si="931">IF(IF(ABS($B$2-F65)&lt;$B$4,ABS($B$2-F65),"")=0,0.0000001,IF(ABS($B$2-F65)&lt;$B$4,ABS($B$2-F65),""))</f>
        <v>8.7419354838709662E-2</v>
      </c>
      <c r="G66" s="6">
        <f t="shared" ref="G66" si="932">IF(IF(ABS($B$2-G65)&lt;$B$4,ABS($B$2-G65),"")=0,0.0000001,IF(ABS($B$2-G65)&lt;$B$4,ABS($B$2-G65),""))</f>
        <v>5.5161290322580658E-2</v>
      </c>
      <c r="H66" s="6">
        <f t="shared" ref="H66" si="933">IF(IF(ABS($B$2-H65)&lt;$B$4,ABS($B$2-H65),"")=0,0.0000001,IF(ABS($B$2-H65)&lt;$B$4,ABS($B$2-H65),""))</f>
        <v>2.2903225806451433E-2</v>
      </c>
      <c r="I66" s="6">
        <f t="shared" ref="I66" si="934">IF(IF(ABS($B$2-I65)&lt;$B$4,ABS($B$2-I65),"")=0,0.0000001,IF(ABS($B$2-I65)&lt;$B$4,ABS($B$2-I65),""))</f>
        <v>9.3548387096775709E-3</v>
      </c>
      <c r="J66" s="6">
        <f t="shared" ref="J66" si="935">IF(IF(ABS($B$2-J65)&lt;$B$4,ABS($B$2-J65),"")=0,0.0000001,IF(ABS($B$2-J65)&lt;$B$4,ABS($B$2-J65),""))</f>
        <v>4.1612903225806575E-2</v>
      </c>
      <c r="K66" s="6">
        <f t="shared" ref="K66" si="936">IF(IF(ABS($B$2-K65)&lt;$B$4,ABS($B$2-K65),"")=0,0.0000001,IF(ABS($B$2-K65)&lt;$B$4,ABS($B$2-K65),""))</f>
        <v>7.3870967741935578E-2</v>
      </c>
      <c r="L66" s="6" t="str">
        <f t="shared" ref="L66" si="937">IF(IF(ABS($B$2-L65)&lt;$B$4,ABS($B$2-L65),"")=0,0.0000001,IF(ABS($B$2-L65)&lt;$B$4,ABS($B$2-L65),""))</f>
        <v/>
      </c>
      <c r="M66" s="6" t="str">
        <f t="shared" ref="M66" si="938">IF(IF(ABS($B$2-M65)&lt;$B$4,ABS($B$2-M65),"")=0,0.0000001,IF(ABS($B$2-M65)&lt;$B$4,ABS($B$2-M65),""))</f>
        <v/>
      </c>
      <c r="N66" s="6" t="str">
        <f t="shared" ref="N66" si="939">IF(IF(ABS($B$2-N65)&lt;$B$4,ABS($B$2-N65),"")=0,0.0000001,IF(ABS($B$2-N65)&lt;$B$4,ABS($B$2-N65),""))</f>
        <v/>
      </c>
      <c r="O66" s="6" t="str">
        <f t="shared" ref="O66" si="940">IF(IF(ABS($B$2-O65)&lt;$B$4,ABS($B$2-O65),"")=0,0.0000001,IF(ABS($B$2-O65)&lt;$B$4,ABS($B$2-O65),""))</f>
        <v/>
      </c>
      <c r="P66" s="6" t="str">
        <f t="shared" ref="P66" si="941">IF(IF(ABS($B$2-P65)&lt;$B$4,ABS($B$2-P65),"")=0,0.0000001,IF(ABS($B$2-P65)&lt;$B$4,ABS($B$2-P65),""))</f>
        <v/>
      </c>
      <c r="Q66" s="6" t="str">
        <f t="shared" ref="Q66" si="942">IF(IF(ABS($B$2-Q65)&lt;$B$4,ABS($B$2-Q65),"")=0,0.0000001,IF(ABS($B$2-Q65)&lt;$B$4,ABS($B$2-Q65),""))</f>
        <v/>
      </c>
      <c r="R66" s="6" t="str">
        <f t="shared" ref="R66" si="943">IF(IF(ABS($B$2-R65)&lt;$B$4,ABS($B$2-R65),"")=0,0.0000001,IF(ABS($B$2-R65)&lt;$B$4,ABS($B$2-R65),""))</f>
        <v/>
      </c>
      <c r="S66" s="6" t="str">
        <f t="shared" ref="S66" si="944">IF(IF(ABS($B$2-S65)&lt;$B$4,ABS($B$2-S65),"")=0,0.0000001,IF(ABS($B$2-S65)&lt;$B$4,ABS($B$2-S65),""))</f>
        <v/>
      </c>
      <c r="T66" s="6" t="str">
        <f t="shared" ref="T66" si="945">IF(IF(ABS($B$2-T65)&lt;$B$4,ABS($B$2-T65),"")=0,0.0000001,IF(ABS($B$2-T65)&lt;$B$4,ABS($B$2-T65),""))</f>
        <v/>
      </c>
      <c r="U66" s="6" t="str">
        <f t="shared" ref="U66" si="946">IF(IF(ABS($B$2-U65)&lt;$B$4,ABS($B$2-U65),"")=0,0.0000001,IF(ABS($B$2-U65)&lt;$B$4,ABS($B$2-U65),""))</f>
        <v/>
      </c>
      <c r="V66" s="6" t="str">
        <f t="shared" ref="V66" si="947">IF(IF(ABS($B$2-V65)&lt;$B$4,ABS($B$2-V65),"")=0,0.0000001,IF(ABS($B$2-V65)&lt;$B$4,ABS($B$2-V65),""))</f>
        <v/>
      </c>
      <c r="W66" s="6" t="str">
        <f t="shared" ref="W66" si="948">IF(IF(ABS($B$2-W65)&lt;$B$4,ABS($B$2-W65),"")=0,0.0000001,IF(ABS($B$2-W65)&lt;$B$4,ABS($B$2-W65),""))</f>
        <v/>
      </c>
      <c r="X66" s="6" t="str">
        <f t="shared" ref="X66" si="949">IF(IF(ABS($B$2-X65)&lt;$B$4,ABS($B$2-X65),"")=0,0.0000001,IF(ABS($B$2-X65)&lt;$B$4,ABS($B$2-X65),""))</f>
        <v/>
      </c>
      <c r="Y66" s="9"/>
      <c r="Z66" s="8" t="str">
        <f t="shared" ref="Z66" si="950">IF(D66=$Y$154,IF(D$7=$Y$151,$C64,""),"")</f>
        <v/>
      </c>
      <c r="AA66" s="8" t="str">
        <f t="shared" ref="AA66" si="951">IF(E66=$Y$154,IF(E$7=$Y$151,$C64,""),"")</f>
        <v/>
      </c>
      <c r="AB66" s="8" t="str">
        <f t="shared" ref="AB66" si="952">IF(F66=$Y$154,IF(F$7=$Y$151,$C64,""),"")</f>
        <v/>
      </c>
      <c r="AC66" s="8" t="str">
        <f t="shared" ref="AC66" si="953">IF(G66=$Y$154,IF(G$7=$Y$151,$C64,""),"")</f>
        <v/>
      </c>
      <c r="AD66" s="8" t="str">
        <f t="shared" ref="AD66" si="954">IF(H66=$Y$154,IF(H$7=$Y$151,$C64,""),"")</f>
        <v/>
      </c>
      <c r="AE66" s="8" t="str">
        <f t="shared" ref="AE66" si="955">IF(I66=$Y$154,IF(I$7=$Y$151,$C64,""),"")</f>
        <v/>
      </c>
      <c r="AF66" s="8" t="str">
        <f t="shared" ref="AF66" si="956">IF(J66=$Y$154,IF(J$7=$Y$151,$C64,""),"")</f>
        <v/>
      </c>
      <c r="AG66" s="8" t="str">
        <f t="shared" ref="AG66" si="957">IF(K66=$Y$154,IF(K$7=$Y$151,$C64,""),"")</f>
        <v/>
      </c>
      <c r="AH66" s="8" t="str">
        <f t="shared" ref="AH66" si="958">IF(L66=$Y$154,IF(L$7=$Y$151,$C64,""),"")</f>
        <v/>
      </c>
      <c r="AI66" s="8" t="str">
        <f t="shared" ref="AI66" si="959">IF(M66=$Y$154,IF(M$7=$Y$151,$C64,""),"")</f>
        <v/>
      </c>
      <c r="AJ66" s="8" t="str">
        <f t="shared" ref="AJ66" si="960">IF(N66=$Y$154,IF(N$7=$Y$151,$C64,""),"")</f>
        <v/>
      </c>
      <c r="AK66" s="8" t="str">
        <f t="shared" ref="AK66" si="961">IF(O66=$Y$154,IF(O$7=$Y$151,$C64,""),"")</f>
        <v/>
      </c>
      <c r="AL66" s="8" t="str">
        <f t="shared" ref="AL66" si="962">IF(P66=$Y$154,IF(P$7=$Y$151,$C64,""),"")</f>
        <v/>
      </c>
      <c r="AM66" s="8" t="str">
        <f t="shared" ref="AM66" si="963">IF(Q66=$Y$154,IF(Q$7=$Y$151,$C64,""),"")</f>
        <v/>
      </c>
      <c r="AN66" s="8" t="str">
        <f t="shared" ref="AN66" si="964">IF(R66=$Y$154,IF(R$7=$Y$151,$C64,""),"")</f>
        <v/>
      </c>
      <c r="AO66" s="8" t="str">
        <f t="shared" ref="AO66" si="965">IF(S66=$Y$154,IF(S$7=$Y$151,$C64,""),"")</f>
        <v/>
      </c>
      <c r="AP66" s="8" t="str">
        <f t="shared" ref="AP66" si="966">IF(T66=$Y$154,IF(T$7=$Y$151,$C64,""),"")</f>
        <v/>
      </c>
      <c r="AQ66" s="8" t="str">
        <f t="shared" ref="AQ66" si="967">IF(U66=$Y$154,IF(U$7=$Y$151,$C64,""),"")</f>
        <v/>
      </c>
      <c r="AR66" s="8" t="str">
        <f t="shared" ref="AR66" si="968">IF(V66=$Y$154,IF(V$7=$Y$151,$C64,""),"")</f>
        <v/>
      </c>
      <c r="AS66" s="8" t="str">
        <f t="shared" ref="AS66" si="969">IF(W66=$Y$154,IF(W$7=$Y$151,$C64,""),"")</f>
        <v/>
      </c>
      <c r="AT66" s="8" t="str">
        <f t="shared" ref="AT66" si="970">IF(X66=$Y$154,IF(X$7=$Y$151,$C64,""),"")</f>
        <v/>
      </c>
      <c r="AU66" s="8">
        <f t="shared" ref="AU66" si="971">MIN(Z66:AT66)</f>
        <v>0</v>
      </c>
      <c r="AV66" s="16"/>
      <c r="AW66" s="9"/>
      <c r="AX66" s="9"/>
    </row>
    <row r="67" spans="1:50" x14ac:dyDescent="0.25">
      <c r="A67" s="9"/>
      <c r="B67" s="9"/>
      <c r="C67" s="29"/>
      <c r="D67" s="7" t="str">
        <f t="shared" ref="D67:X67" si="972">IF(IF(ABS($B$3-D65)&lt;$B$4,ABS($B$3-D65),"")=0,0.0000001,IF(ABS($B$3-D65)&lt;$B$4,ABS($B$3-D65),""))</f>
        <v/>
      </c>
      <c r="E67" s="7" t="str">
        <f t="shared" si="972"/>
        <v/>
      </c>
      <c r="F67" s="7" t="str">
        <f t="shared" si="972"/>
        <v/>
      </c>
      <c r="G67" s="7" t="str">
        <f t="shared" si="972"/>
        <v/>
      </c>
      <c r="H67" s="7" t="str">
        <f t="shared" si="972"/>
        <v/>
      </c>
      <c r="I67" s="7" t="str">
        <f t="shared" si="972"/>
        <v/>
      </c>
      <c r="J67" s="7" t="str">
        <f t="shared" si="972"/>
        <v/>
      </c>
      <c r="K67" s="7" t="str">
        <f t="shared" si="972"/>
        <v/>
      </c>
      <c r="L67" s="7" t="str">
        <f t="shared" si="972"/>
        <v/>
      </c>
      <c r="M67" s="7" t="str">
        <f t="shared" si="972"/>
        <v/>
      </c>
      <c r="N67" s="7" t="str">
        <f t="shared" si="972"/>
        <v/>
      </c>
      <c r="O67" s="7" t="str">
        <f t="shared" si="972"/>
        <v/>
      </c>
      <c r="P67" s="7" t="str">
        <f t="shared" si="972"/>
        <v/>
      </c>
      <c r="Q67" s="7" t="str">
        <f t="shared" si="972"/>
        <v/>
      </c>
      <c r="R67" s="7" t="str">
        <f t="shared" si="972"/>
        <v/>
      </c>
      <c r="S67" s="7" t="str">
        <f t="shared" si="972"/>
        <v/>
      </c>
      <c r="T67" s="7" t="str">
        <f t="shared" si="972"/>
        <v/>
      </c>
      <c r="U67" s="7" t="str">
        <f t="shared" si="972"/>
        <v/>
      </c>
      <c r="V67" s="7" t="str">
        <f t="shared" si="972"/>
        <v/>
      </c>
      <c r="W67" s="7" t="str">
        <f t="shared" si="972"/>
        <v/>
      </c>
      <c r="X67" s="7" t="str">
        <f t="shared" si="972"/>
        <v/>
      </c>
      <c r="Y67" s="9"/>
      <c r="Z67" s="8" t="str">
        <f t="shared" ref="Z67" si="973">IF(D67=$Y$155,IF(D$7=$Y$151,$C64,""),"")</f>
        <v/>
      </c>
      <c r="AA67" s="8" t="str">
        <f t="shared" ref="AA67" si="974">IF(E67=$Y$155,IF(E$7=$Y$151,$C64,""),"")</f>
        <v/>
      </c>
      <c r="AB67" s="8" t="str">
        <f t="shared" ref="AB67" si="975">IF(F67=$Y$155,IF(F$7=$Y$151,$C64,""),"")</f>
        <v/>
      </c>
      <c r="AC67" s="8" t="str">
        <f t="shared" ref="AC67" si="976">IF(G67=$Y$155,IF(G$7=$Y$151,$C64,""),"")</f>
        <v/>
      </c>
      <c r="AD67" s="8" t="str">
        <f t="shared" ref="AD67" si="977">IF(H67=$Y$155,IF(H$7=$Y$151,$C64,""),"")</f>
        <v/>
      </c>
      <c r="AE67" s="8" t="str">
        <f t="shared" ref="AE67" si="978">IF(I67=$Y$155,IF(I$7=$Y$151,$C64,""),"")</f>
        <v/>
      </c>
      <c r="AF67" s="8" t="str">
        <f t="shared" ref="AF67" si="979">IF(J67=$Y$155,IF(J$7=$Y$151,$C64,""),"")</f>
        <v/>
      </c>
      <c r="AG67" s="8" t="str">
        <f t="shared" ref="AG67" si="980">IF(K67=$Y$155,IF(K$7=$Y$151,$C64,""),"")</f>
        <v/>
      </c>
      <c r="AH67" s="8" t="str">
        <f t="shared" ref="AH67" si="981">IF(L67=$Y$155,IF(L$7=$Y$151,$C64,""),"")</f>
        <v/>
      </c>
      <c r="AI67" s="8" t="str">
        <f t="shared" ref="AI67" si="982">IF(M67=$Y$155,IF(M$7=$Y$151,$C64,""),"")</f>
        <v/>
      </c>
      <c r="AJ67" s="8" t="str">
        <f t="shared" ref="AJ67" si="983">IF(N67=$Y$155,IF(N$7=$Y$151,$C64,""),"")</f>
        <v/>
      </c>
      <c r="AK67" s="8" t="str">
        <f t="shared" ref="AK67" si="984">IF(O67=$Y$155,IF(O$7=$Y$151,$C64,""),"")</f>
        <v/>
      </c>
      <c r="AL67" s="8" t="str">
        <f t="shared" ref="AL67" si="985">IF(P67=$Y$155,IF(P$7=$Y$151,$C64,""),"")</f>
        <v/>
      </c>
      <c r="AM67" s="8" t="str">
        <f t="shared" ref="AM67" si="986">IF(Q67=$Y$155,IF(Q$7=$Y$151,$C64,""),"")</f>
        <v/>
      </c>
      <c r="AN67" s="8" t="str">
        <f t="shared" ref="AN67" si="987">IF(R67=$Y$155,IF(R$7=$Y$151,$C64,""),"")</f>
        <v/>
      </c>
      <c r="AO67" s="8" t="str">
        <f t="shared" ref="AO67" si="988">IF(S67=$Y$155,IF(S$7=$Y$151,$C64,""),"")</f>
        <v/>
      </c>
      <c r="AP67" s="8" t="str">
        <f t="shared" ref="AP67" si="989">IF(T67=$Y$155,IF(T$7=$Y$151,$C64,""),"")</f>
        <v/>
      </c>
      <c r="AQ67" s="8" t="str">
        <f t="shared" ref="AQ67" si="990">IF(U67=$Y$155,IF(U$7=$Y$151,$C64,""),"")</f>
        <v/>
      </c>
      <c r="AR67" s="8" t="str">
        <f t="shared" ref="AR67" si="991">IF(V67=$Y$155,IF(V$7=$Y$151,$C64,""),"")</f>
        <v/>
      </c>
      <c r="AS67" s="8" t="str">
        <f t="shared" ref="AS67" si="992">IF(W67=$Y$155,IF(W$7=$Y$151,$C64,""),"")</f>
        <v/>
      </c>
      <c r="AT67" s="8" t="str">
        <f t="shared" ref="AT67" si="993">IF(X67=$Y$155,IF(X$7=$Y$151,$C64,""),"")</f>
        <v/>
      </c>
      <c r="AU67" s="16"/>
      <c r="AV67" s="8">
        <f t="shared" ref="AV67" si="994">MIN(Z67:AT67)</f>
        <v>0</v>
      </c>
      <c r="AW67" s="9"/>
      <c r="AX67" s="9"/>
    </row>
    <row r="68" spans="1:50" x14ac:dyDescent="0.25">
      <c r="A68" s="9"/>
      <c r="B68" s="9"/>
      <c r="C68" s="29">
        <v>32</v>
      </c>
      <c r="D68" s="2">
        <f t="shared" ref="D68:S68" si="995">D$7-$C68</f>
        <v>38</v>
      </c>
      <c r="E68" s="3">
        <f t="shared" si="995"/>
        <v>39</v>
      </c>
      <c r="F68" s="2">
        <f t="shared" si="995"/>
        <v>40</v>
      </c>
      <c r="G68" s="3">
        <f t="shared" si="995"/>
        <v>41</v>
      </c>
      <c r="H68" s="2">
        <f t="shared" si="995"/>
        <v>42</v>
      </c>
      <c r="I68" s="3">
        <f t="shared" si="995"/>
        <v>43</v>
      </c>
      <c r="J68" s="2">
        <f t="shared" si="995"/>
        <v>44</v>
      </c>
      <c r="K68" s="3">
        <f t="shared" si="995"/>
        <v>45</v>
      </c>
      <c r="L68" s="2">
        <f t="shared" si="995"/>
        <v>46</v>
      </c>
      <c r="M68" s="3">
        <f t="shared" si="995"/>
        <v>47</v>
      </c>
      <c r="N68" s="2">
        <f t="shared" si="995"/>
        <v>48</v>
      </c>
      <c r="O68" s="3">
        <f t="shared" si="995"/>
        <v>49</v>
      </c>
      <c r="P68" s="2">
        <f t="shared" si="995"/>
        <v>50</v>
      </c>
      <c r="Q68" s="3">
        <f t="shared" si="995"/>
        <v>51</v>
      </c>
      <c r="R68" s="2">
        <f t="shared" si="995"/>
        <v>52</v>
      </c>
      <c r="S68" s="3">
        <f t="shared" si="995"/>
        <v>53</v>
      </c>
      <c r="T68" s="2">
        <f t="shared" ref="T68:X68" si="996">T$7-$C68</f>
        <v>54</v>
      </c>
      <c r="U68" s="3">
        <f t="shared" si="996"/>
        <v>55</v>
      </c>
      <c r="V68" s="2">
        <f t="shared" si="996"/>
        <v>56</v>
      </c>
      <c r="W68" s="3">
        <f t="shared" si="996"/>
        <v>57</v>
      </c>
      <c r="X68" s="2">
        <f t="shared" si="996"/>
        <v>58</v>
      </c>
      <c r="Y68" s="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9"/>
      <c r="AX68" s="9"/>
    </row>
    <row r="69" spans="1:50" x14ac:dyDescent="0.25">
      <c r="A69" s="9"/>
      <c r="B69" s="9"/>
      <c r="C69" s="29"/>
      <c r="D69" s="4">
        <f t="shared" ref="D69" si="997">IF(D68/$C68&lt;1,1/(D68/$C68),D68/$C68)</f>
        <v>1.1875</v>
      </c>
      <c r="E69" s="5">
        <f t="shared" si="718"/>
        <v>1.21875</v>
      </c>
      <c r="F69" s="4">
        <f t="shared" si="718"/>
        <v>1.25</v>
      </c>
      <c r="G69" s="5">
        <f t="shared" si="718"/>
        <v>1.28125</v>
      </c>
      <c r="H69" s="4">
        <f t="shared" si="718"/>
        <v>1.3125</v>
      </c>
      <c r="I69" s="5">
        <f t="shared" si="718"/>
        <v>1.34375</v>
      </c>
      <c r="J69" s="4">
        <f t="shared" si="718"/>
        <v>1.375</v>
      </c>
      <c r="K69" s="5">
        <f t="shared" si="718"/>
        <v>1.40625</v>
      </c>
      <c r="L69" s="4">
        <f t="shared" si="718"/>
        <v>1.4375</v>
      </c>
      <c r="M69" s="5">
        <f t="shared" si="718"/>
        <v>1.46875</v>
      </c>
      <c r="N69" s="4">
        <f t="shared" si="718"/>
        <v>1.5</v>
      </c>
      <c r="O69" s="5">
        <f t="shared" si="718"/>
        <v>1.53125</v>
      </c>
      <c r="P69" s="4">
        <f t="shared" si="718"/>
        <v>1.5625</v>
      </c>
      <c r="Q69" s="5">
        <f t="shared" si="718"/>
        <v>1.59375</v>
      </c>
      <c r="R69" s="4">
        <f t="shared" si="718"/>
        <v>1.625</v>
      </c>
      <c r="S69" s="5">
        <f t="shared" si="718"/>
        <v>1.65625</v>
      </c>
      <c r="T69" s="4">
        <f t="shared" ref="T69:X77" si="998">IF(T68/$C68&lt;1,1/(T68/$C68),T68/$C68)</f>
        <v>1.6875</v>
      </c>
      <c r="U69" s="5">
        <f t="shared" si="998"/>
        <v>1.71875</v>
      </c>
      <c r="V69" s="4">
        <f t="shared" si="998"/>
        <v>1.75</v>
      </c>
      <c r="W69" s="5">
        <f t="shared" si="998"/>
        <v>1.78125</v>
      </c>
      <c r="X69" s="4">
        <f t="shared" si="998"/>
        <v>1.8125</v>
      </c>
      <c r="Y69" s="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9"/>
      <c r="AX69" s="9"/>
    </row>
    <row r="70" spans="1:50" x14ac:dyDescent="0.25">
      <c r="A70" s="9"/>
      <c r="B70" s="9"/>
      <c r="C70" s="29"/>
      <c r="D70" s="6" t="str">
        <f t="shared" ref="D70" si="999">IF(IF(ABS($B$2-D69)&lt;$B$4,ABS($B$2-D69),"")=0,0.0000001,IF(ABS($B$2-D69)&lt;$B$4,ABS($B$2-D69),""))</f>
        <v/>
      </c>
      <c r="E70" s="6" t="str">
        <f t="shared" ref="E70" si="1000">IF(IF(ABS($B$2-E69)&lt;$B$4,ABS($B$2-E69),"")=0,0.0000001,IF(ABS($B$2-E69)&lt;$B$4,ABS($B$2-E69),""))</f>
        <v/>
      </c>
      <c r="F70" s="6" t="str">
        <f t="shared" ref="F70" si="1001">IF(IF(ABS($B$2-F69)&lt;$B$4,ABS($B$2-F69),"")=0,0.0000001,IF(ABS($B$2-F69)&lt;$B$4,ABS($B$2-F69),""))</f>
        <v/>
      </c>
      <c r="G70" s="6" t="str">
        <f t="shared" ref="G70" si="1002">IF(IF(ABS($B$2-G69)&lt;$B$4,ABS($B$2-G69),"")=0,0.0000001,IF(ABS($B$2-G69)&lt;$B$4,ABS($B$2-G69),""))</f>
        <v/>
      </c>
      <c r="H70" s="6">
        <f t="shared" ref="H70" si="1003">IF(IF(ABS($B$2-H69)&lt;$B$4,ABS($B$2-H69),"")=0,0.0000001,IF(ABS($B$2-H69)&lt;$B$4,ABS($B$2-H69),""))</f>
        <v>9.749999999999992E-2</v>
      </c>
      <c r="I70" s="6">
        <f t="shared" ref="I70" si="1004">IF(IF(ABS($B$2-I69)&lt;$B$4,ABS($B$2-I69),"")=0,0.0000001,IF(ABS($B$2-I69)&lt;$B$4,ABS($B$2-I69),""))</f>
        <v>6.624999999999992E-2</v>
      </c>
      <c r="J70" s="6">
        <f t="shared" ref="J70" si="1005">IF(IF(ABS($B$2-J69)&lt;$B$4,ABS($B$2-J69),"")=0,0.0000001,IF(ABS($B$2-J69)&lt;$B$4,ABS($B$2-J69),""))</f>
        <v>3.499999999999992E-2</v>
      </c>
      <c r="K70" s="6">
        <f t="shared" ref="K70" si="1006">IF(IF(ABS($B$2-K69)&lt;$B$4,ABS($B$2-K69),"")=0,0.0000001,IF(ABS($B$2-K69)&lt;$B$4,ABS($B$2-K69),""))</f>
        <v>3.7499999999999201E-3</v>
      </c>
      <c r="L70" s="6">
        <f t="shared" ref="L70" si="1007">IF(IF(ABS($B$2-L69)&lt;$B$4,ABS($B$2-L69),"")=0,0.0000001,IF(ABS($B$2-L69)&lt;$B$4,ABS($B$2-L69),""))</f>
        <v>2.750000000000008E-2</v>
      </c>
      <c r="M70" s="6">
        <f t="shared" ref="M70" si="1008">IF(IF(ABS($B$2-M69)&lt;$B$4,ABS($B$2-M69),"")=0,0.0000001,IF(ABS($B$2-M69)&lt;$B$4,ABS($B$2-M69),""))</f>
        <v>5.875000000000008E-2</v>
      </c>
      <c r="N70" s="6">
        <f t="shared" ref="N70" si="1009">IF(IF(ABS($B$2-N69)&lt;$B$4,ABS($B$2-N69),"")=0,0.0000001,IF(ABS($B$2-N69)&lt;$B$4,ABS($B$2-N69),""))</f>
        <v>9.000000000000008E-2</v>
      </c>
      <c r="O70" s="6" t="str">
        <f t="shared" ref="O70" si="1010">IF(IF(ABS($B$2-O69)&lt;$B$4,ABS($B$2-O69),"")=0,0.0000001,IF(ABS($B$2-O69)&lt;$B$4,ABS($B$2-O69),""))</f>
        <v/>
      </c>
      <c r="P70" s="6" t="str">
        <f t="shared" ref="P70" si="1011">IF(IF(ABS($B$2-P69)&lt;$B$4,ABS($B$2-P69),"")=0,0.0000001,IF(ABS($B$2-P69)&lt;$B$4,ABS($B$2-P69),""))</f>
        <v/>
      </c>
      <c r="Q70" s="6" t="str">
        <f t="shared" ref="Q70" si="1012">IF(IF(ABS($B$2-Q69)&lt;$B$4,ABS($B$2-Q69),"")=0,0.0000001,IF(ABS($B$2-Q69)&lt;$B$4,ABS($B$2-Q69),""))</f>
        <v/>
      </c>
      <c r="R70" s="6" t="str">
        <f t="shared" ref="R70" si="1013">IF(IF(ABS($B$2-R69)&lt;$B$4,ABS($B$2-R69),"")=0,0.0000001,IF(ABS($B$2-R69)&lt;$B$4,ABS($B$2-R69),""))</f>
        <v/>
      </c>
      <c r="S70" s="6" t="str">
        <f t="shared" ref="S70" si="1014">IF(IF(ABS($B$2-S69)&lt;$B$4,ABS($B$2-S69),"")=0,0.0000001,IF(ABS($B$2-S69)&lt;$B$4,ABS($B$2-S69),""))</f>
        <v/>
      </c>
      <c r="T70" s="6" t="str">
        <f t="shared" ref="T70" si="1015">IF(IF(ABS($B$2-T69)&lt;$B$4,ABS($B$2-T69),"")=0,0.0000001,IF(ABS($B$2-T69)&lt;$B$4,ABS($B$2-T69),""))</f>
        <v/>
      </c>
      <c r="U70" s="6" t="str">
        <f t="shared" ref="U70" si="1016">IF(IF(ABS($B$2-U69)&lt;$B$4,ABS($B$2-U69),"")=0,0.0000001,IF(ABS($B$2-U69)&lt;$B$4,ABS($B$2-U69),""))</f>
        <v/>
      </c>
      <c r="V70" s="6" t="str">
        <f t="shared" ref="V70" si="1017">IF(IF(ABS($B$2-V69)&lt;$B$4,ABS($B$2-V69),"")=0,0.0000001,IF(ABS($B$2-V69)&lt;$B$4,ABS($B$2-V69),""))</f>
        <v/>
      </c>
      <c r="W70" s="6" t="str">
        <f t="shared" ref="W70" si="1018">IF(IF(ABS($B$2-W69)&lt;$B$4,ABS($B$2-W69),"")=0,0.0000001,IF(ABS($B$2-W69)&lt;$B$4,ABS($B$2-W69),""))</f>
        <v/>
      </c>
      <c r="X70" s="6" t="str">
        <f t="shared" ref="X70" si="1019">IF(IF(ABS($B$2-X69)&lt;$B$4,ABS($B$2-X69),"")=0,0.0000001,IF(ABS($B$2-X69)&lt;$B$4,ABS($B$2-X69),""))</f>
        <v/>
      </c>
      <c r="Y70" s="9"/>
      <c r="Z70" s="8" t="str">
        <f t="shared" ref="Z70" si="1020">IF(D70=$Y$154,IF(D$7=$Y$151,$C68,""),"")</f>
        <v/>
      </c>
      <c r="AA70" s="8" t="str">
        <f t="shared" ref="AA70" si="1021">IF(E70=$Y$154,IF(E$7=$Y$151,$C68,""),"")</f>
        <v/>
      </c>
      <c r="AB70" s="8" t="str">
        <f t="shared" ref="AB70" si="1022">IF(F70=$Y$154,IF(F$7=$Y$151,$C68,""),"")</f>
        <v/>
      </c>
      <c r="AC70" s="8" t="str">
        <f t="shared" ref="AC70" si="1023">IF(G70=$Y$154,IF(G$7=$Y$151,$C68,""),"")</f>
        <v/>
      </c>
      <c r="AD70" s="8" t="str">
        <f t="shared" ref="AD70" si="1024">IF(H70=$Y$154,IF(H$7=$Y$151,$C68,""),"")</f>
        <v/>
      </c>
      <c r="AE70" s="8" t="str">
        <f t="shared" ref="AE70" si="1025">IF(I70=$Y$154,IF(I$7=$Y$151,$C68,""),"")</f>
        <v/>
      </c>
      <c r="AF70" s="8" t="str">
        <f t="shared" ref="AF70" si="1026">IF(J70=$Y$154,IF(J$7=$Y$151,$C68,""),"")</f>
        <v/>
      </c>
      <c r="AG70" s="8" t="str">
        <f t="shared" ref="AG70" si="1027">IF(K70=$Y$154,IF(K$7=$Y$151,$C68,""),"")</f>
        <v/>
      </c>
      <c r="AH70" s="8" t="str">
        <f t="shared" ref="AH70" si="1028">IF(L70=$Y$154,IF(L$7=$Y$151,$C68,""),"")</f>
        <v/>
      </c>
      <c r="AI70" s="8" t="str">
        <f t="shared" ref="AI70" si="1029">IF(M70=$Y$154,IF(M$7=$Y$151,$C68,""),"")</f>
        <v/>
      </c>
      <c r="AJ70" s="8" t="str">
        <f t="shared" ref="AJ70" si="1030">IF(N70=$Y$154,IF(N$7=$Y$151,$C68,""),"")</f>
        <v/>
      </c>
      <c r="AK70" s="8" t="str">
        <f t="shared" ref="AK70" si="1031">IF(O70=$Y$154,IF(O$7=$Y$151,$C68,""),"")</f>
        <v/>
      </c>
      <c r="AL70" s="8" t="str">
        <f t="shared" ref="AL70" si="1032">IF(P70=$Y$154,IF(P$7=$Y$151,$C68,""),"")</f>
        <v/>
      </c>
      <c r="AM70" s="8" t="str">
        <f t="shared" ref="AM70" si="1033">IF(Q70=$Y$154,IF(Q$7=$Y$151,$C68,""),"")</f>
        <v/>
      </c>
      <c r="AN70" s="8" t="str">
        <f t="shared" ref="AN70" si="1034">IF(R70=$Y$154,IF(R$7=$Y$151,$C68,""),"")</f>
        <v/>
      </c>
      <c r="AO70" s="8" t="str">
        <f t="shared" ref="AO70" si="1035">IF(S70=$Y$154,IF(S$7=$Y$151,$C68,""),"")</f>
        <v/>
      </c>
      <c r="AP70" s="8" t="str">
        <f t="shared" ref="AP70" si="1036">IF(T70=$Y$154,IF(T$7=$Y$151,$C68,""),"")</f>
        <v/>
      </c>
      <c r="AQ70" s="8" t="str">
        <f t="shared" ref="AQ70" si="1037">IF(U70=$Y$154,IF(U$7=$Y$151,$C68,""),"")</f>
        <v/>
      </c>
      <c r="AR70" s="8" t="str">
        <f t="shared" ref="AR70" si="1038">IF(V70=$Y$154,IF(V$7=$Y$151,$C68,""),"")</f>
        <v/>
      </c>
      <c r="AS70" s="8" t="str">
        <f t="shared" ref="AS70" si="1039">IF(W70=$Y$154,IF(W$7=$Y$151,$C68,""),"")</f>
        <v/>
      </c>
      <c r="AT70" s="8" t="str">
        <f t="shared" ref="AT70" si="1040">IF(X70=$Y$154,IF(X$7=$Y$151,$C68,""),"")</f>
        <v/>
      </c>
      <c r="AU70" s="8">
        <f t="shared" ref="AU70" si="1041">MIN(Z70:AT70)</f>
        <v>0</v>
      </c>
      <c r="AV70" s="16"/>
      <c r="AW70" s="9"/>
      <c r="AX70" s="9"/>
    </row>
    <row r="71" spans="1:50" x14ac:dyDescent="0.25">
      <c r="A71" s="9"/>
      <c r="B71" s="9"/>
      <c r="C71" s="29"/>
      <c r="D71" s="7" t="str">
        <f t="shared" ref="D71:X71" si="1042">IF(IF(ABS($B$3-D69)&lt;$B$4,ABS($B$3-D69),"")=0,0.0000001,IF(ABS($B$3-D69)&lt;$B$4,ABS($B$3-D69),""))</f>
        <v/>
      </c>
      <c r="E71" s="7" t="str">
        <f t="shared" si="1042"/>
        <v/>
      </c>
      <c r="F71" s="7" t="str">
        <f t="shared" si="1042"/>
        <v/>
      </c>
      <c r="G71" s="7" t="str">
        <f t="shared" si="1042"/>
        <v/>
      </c>
      <c r="H71" s="7" t="str">
        <f t="shared" si="1042"/>
        <v/>
      </c>
      <c r="I71" s="7" t="str">
        <f t="shared" si="1042"/>
        <v/>
      </c>
      <c r="J71" s="7" t="str">
        <f t="shared" si="1042"/>
        <v/>
      </c>
      <c r="K71" s="7" t="str">
        <f t="shared" si="1042"/>
        <v/>
      </c>
      <c r="L71" s="7" t="str">
        <f t="shared" si="1042"/>
        <v/>
      </c>
      <c r="M71" s="7" t="str">
        <f t="shared" si="1042"/>
        <v/>
      </c>
      <c r="N71" s="7" t="str">
        <f t="shared" si="1042"/>
        <v/>
      </c>
      <c r="O71" s="7" t="str">
        <f t="shared" si="1042"/>
        <v/>
      </c>
      <c r="P71" s="7" t="str">
        <f t="shared" si="1042"/>
        <v/>
      </c>
      <c r="Q71" s="7" t="str">
        <f t="shared" si="1042"/>
        <v/>
      </c>
      <c r="R71" s="7" t="str">
        <f t="shared" si="1042"/>
        <v/>
      </c>
      <c r="S71" s="7" t="str">
        <f t="shared" si="1042"/>
        <v/>
      </c>
      <c r="T71" s="7" t="str">
        <f t="shared" si="1042"/>
        <v/>
      </c>
      <c r="U71" s="7" t="str">
        <f t="shared" si="1042"/>
        <v/>
      </c>
      <c r="V71" s="7" t="str">
        <f t="shared" si="1042"/>
        <v/>
      </c>
      <c r="W71" s="7" t="str">
        <f t="shared" si="1042"/>
        <v/>
      </c>
      <c r="X71" s="7" t="str">
        <f t="shared" si="1042"/>
        <v/>
      </c>
      <c r="Y71" s="9"/>
      <c r="Z71" s="8" t="str">
        <f t="shared" ref="Z71" si="1043">IF(D71=$Y$155,IF(D$7=$Y$151,$C68,""),"")</f>
        <v/>
      </c>
      <c r="AA71" s="8" t="str">
        <f t="shared" ref="AA71" si="1044">IF(E71=$Y$155,IF(E$7=$Y$151,$C68,""),"")</f>
        <v/>
      </c>
      <c r="AB71" s="8" t="str">
        <f t="shared" ref="AB71" si="1045">IF(F71=$Y$155,IF(F$7=$Y$151,$C68,""),"")</f>
        <v/>
      </c>
      <c r="AC71" s="8" t="str">
        <f t="shared" ref="AC71" si="1046">IF(G71=$Y$155,IF(G$7=$Y$151,$C68,""),"")</f>
        <v/>
      </c>
      <c r="AD71" s="8" t="str">
        <f t="shared" ref="AD71" si="1047">IF(H71=$Y$155,IF(H$7=$Y$151,$C68,""),"")</f>
        <v/>
      </c>
      <c r="AE71" s="8" t="str">
        <f t="shared" ref="AE71" si="1048">IF(I71=$Y$155,IF(I$7=$Y$151,$C68,""),"")</f>
        <v/>
      </c>
      <c r="AF71" s="8" t="str">
        <f t="shared" ref="AF71" si="1049">IF(J71=$Y$155,IF(J$7=$Y$151,$C68,""),"")</f>
        <v/>
      </c>
      <c r="AG71" s="8" t="str">
        <f t="shared" ref="AG71" si="1050">IF(K71=$Y$155,IF(K$7=$Y$151,$C68,""),"")</f>
        <v/>
      </c>
      <c r="AH71" s="8" t="str">
        <f t="shared" ref="AH71" si="1051">IF(L71=$Y$155,IF(L$7=$Y$151,$C68,""),"")</f>
        <v/>
      </c>
      <c r="AI71" s="8" t="str">
        <f t="shared" ref="AI71" si="1052">IF(M71=$Y$155,IF(M$7=$Y$151,$C68,""),"")</f>
        <v/>
      </c>
      <c r="AJ71" s="8" t="str">
        <f t="shared" ref="AJ71" si="1053">IF(N71=$Y$155,IF(N$7=$Y$151,$C68,""),"")</f>
        <v/>
      </c>
      <c r="AK71" s="8" t="str">
        <f t="shared" ref="AK71" si="1054">IF(O71=$Y$155,IF(O$7=$Y$151,$C68,""),"")</f>
        <v/>
      </c>
      <c r="AL71" s="8" t="str">
        <f t="shared" ref="AL71" si="1055">IF(P71=$Y$155,IF(P$7=$Y$151,$C68,""),"")</f>
        <v/>
      </c>
      <c r="AM71" s="8" t="str">
        <f t="shared" ref="AM71" si="1056">IF(Q71=$Y$155,IF(Q$7=$Y$151,$C68,""),"")</f>
        <v/>
      </c>
      <c r="AN71" s="8" t="str">
        <f t="shared" ref="AN71" si="1057">IF(R71=$Y$155,IF(R$7=$Y$151,$C68,""),"")</f>
        <v/>
      </c>
      <c r="AO71" s="8" t="str">
        <f t="shared" ref="AO71" si="1058">IF(S71=$Y$155,IF(S$7=$Y$151,$C68,""),"")</f>
        <v/>
      </c>
      <c r="AP71" s="8" t="str">
        <f t="shared" ref="AP71" si="1059">IF(T71=$Y$155,IF(T$7=$Y$151,$C68,""),"")</f>
        <v/>
      </c>
      <c r="AQ71" s="8" t="str">
        <f t="shared" ref="AQ71" si="1060">IF(U71=$Y$155,IF(U$7=$Y$151,$C68,""),"")</f>
        <v/>
      </c>
      <c r="AR71" s="8" t="str">
        <f t="shared" ref="AR71" si="1061">IF(V71=$Y$155,IF(V$7=$Y$151,$C68,""),"")</f>
        <v/>
      </c>
      <c r="AS71" s="8" t="str">
        <f t="shared" ref="AS71" si="1062">IF(W71=$Y$155,IF(W$7=$Y$151,$C68,""),"")</f>
        <v/>
      </c>
      <c r="AT71" s="8" t="str">
        <f t="shared" ref="AT71" si="1063">IF(X71=$Y$155,IF(X$7=$Y$151,$C68,""),"")</f>
        <v/>
      </c>
      <c r="AU71" s="16"/>
      <c r="AV71" s="8">
        <f t="shared" ref="AV71" si="1064">MIN(Z71:AT71)</f>
        <v>0</v>
      </c>
      <c r="AW71" s="9"/>
      <c r="AX71" s="9"/>
    </row>
    <row r="72" spans="1:50" x14ac:dyDescent="0.25">
      <c r="A72" s="9"/>
      <c r="B72" s="9"/>
      <c r="C72" s="29">
        <v>33</v>
      </c>
      <c r="D72" s="2">
        <f t="shared" ref="D72:S72" si="1065">D$7-$C72</f>
        <v>37</v>
      </c>
      <c r="E72" s="3">
        <f t="shared" si="1065"/>
        <v>38</v>
      </c>
      <c r="F72" s="2">
        <f t="shared" si="1065"/>
        <v>39</v>
      </c>
      <c r="G72" s="3">
        <f t="shared" si="1065"/>
        <v>40</v>
      </c>
      <c r="H72" s="2">
        <f t="shared" si="1065"/>
        <v>41</v>
      </c>
      <c r="I72" s="3">
        <f t="shared" si="1065"/>
        <v>42</v>
      </c>
      <c r="J72" s="2">
        <f t="shared" si="1065"/>
        <v>43</v>
      </c>
      <c r="K72" s="3">
        <f t="shared" si="1065"/>
        <v>44</v>
      </c>
      <c r="L72" s="2">
        <f t="shared" si="1065"/>
        <v>45</v>
      </c>
      <c r="M72" s="3">
        <f t="shared" si="1065"/>
        <v>46</v>
      </c>
      <c r="N72" s="2">
        <f t="shared" si="1065"/>
        <v>47</v>
      </c>
      <c r="O72" s="3">
        <f t="shared" si="1065"/>
        <v>48</v>
      </c>
      <c r="P72" s="2">
        <f t="shared" si="1065"/>
        <v>49</v>
      </c>
      <c r="Q72" s="3">
        <f t="shared" si="1065"/>
        <v>50</v>
      </c>
      <c r="R72" s="2">
        <f t="shared" si="1065"/>
        <v>51</v>
      </c>
      <c r="S72" s="3">
        <f t="shared" si="1065"/>
        <v>52</v>
      </c>
      <c r="T72" s="2">
        <f t="shared" ref="T72:X72" si="1066">T$7-$C72</f>
        <v>53</v>
      </c>
      <c r="U72" s="3">
        <f t="shared" si="1066"/>
        <v>54</v>
      </c>
      <c r="V72" s="2">
        <f t="shared" si="1066"/>
        <v>55</v>
      </c>
      <c r="W72" s="3">
        <f t="shared" si="1066"/>
        <v>56</v>
      </c>
      <c r="X72" s="2">
        <f t="shared" si="1066"/>
        <v>57</v>
      </c>
      <c r="Y72" s="9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9"/>
      <c r="AX72" s="9"/>
    </row>
    <row r="73" spans="1:50" x14ac:dyDescent="0.25">
      <c r="A73" s="9"/>
      <c r="B73" s="9"/>
      <c r="C73" s="29"/>
      <c r="D73" s="4">
        <f t="shared" ref="D73:S73" si="1067">IF(D72/$C72&lt;1,1/(D72/$C72),D72/$C72)</f>
        <v>1.1212121212121211</v>
      </c>
      <c r="E73" s="5">
        <f t="shared" si="1067"/>
        <v>1.1515151515151516</v>
      </c>
      <c r="F73" s="4">
        <f t="shared" si="1067"/>
        <v>1.1818181818181819</v>
      </c>
      <c r="G73" s="5">
        <f t="shared" si="1067"/>
        <v>1.2121212121212122</v>
      </c>
      <c r="H73" s="4">
        <f t="shared" si="1067"/>
        <v>1.2424242424242424</v>
      </c>
      <c r="I73" s="5">
        <f t="shared" si="1067"/>
        <v>1.2727272727272727</v>
      </c>
      <c r="J73" s="4">
        <f t="shared" si="1067"/>
        <v>1.303030303030303</v>
      </c>
      <c r="K73" s="5">
        <f t="shared" si="1067"/>
        <v>1.3333333333333333</v>
      </c>
      <c r="L73" s="4">
        <f t="shared" si="1067"/>
        <v>1.3636363636363635</v>
      </c>
      <c r="M73" s="5">
        <f t="shared" si="1067"/>
        <v>1.393939393939394</v>
      </c>
      <c r="N73" s="4">
        <f t="shared" si="1067"/>
        <v>1.4242424242424243</v>
      </c>
      <c r="O73" s="5">
        <f t="shared" si="1067"/>
        <v>1.4545454545454546</v>
      </c>
      <c r="P73" s="4">
        <f t="shared" si="1067"/>
        <v>1.4848484848484849</v>
      </c>
      <c r="Q73" s="5">
        <f t="shared" si="1067"/>
        <v>1.5151515151515151</v>
      </c>
      <c r="R73" s="4">
        <f t="shared" si="1067"/>
        <v>1.5454545454545454</v>
      </c>
      <c r="S73" s="5">
        <f t="shared" si="1067"/>
        <v>1.5757575757575757</v>
      </c>
      <c r="T73" s="4">
        <f t="shared" ref="T73:X73" si="1068">IF(T72/$C72&lt;1,1/(T72/$C72),T72/$C72)</f>
        <v>1.606060606060606</v>
      </c>
      <c r="U73" s="5">
        <f t="shared" si="1068"/>
        <v>1.6363636363636365</v>
      </c>
      <c r="V73" s="4">
        <f t="shared" si="1068"/>
        <v>1.6666666666666667</v>
      </c>
      <c r="W73" s="5">
        <f t="shared" si="1068"/>
        <v>1.696969696969697</v>
      </c>
      <c r="X73" s="4">
        <f t="shared" si="1068"/>
        <v>1.7272727272727273</v>
      </c>
      <c r="Y73" s="9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9"/>
      <c r="AX73" s="9"/>
    </row>
    <row r="74" spans="1:50" x14ac:dyDescent="0.25">
      <c r="A74" s="9"/>
      <c r="B74" s="9"/>
      <c r="C74" s="29"/>
      <c r="D74" s="6" t="str">
        <f t="shared" ref="D74" si="1069">IF(IF(ABS($B$2-D73)&lt;$B$4,ABS($B$2-D73),"")=0,0.0000001,IF(ABS($B$2-D73)&lt;$B$4,ABS($B$2-D73),""))</f>
        <v/>
      </c>
      <c r="E74" s="6" t="str">
        <f t="shared" ref="E74" si="1070">IF(IF(ABS($B$2-E73)&lt;$B$4,ABS($B$2-E73),"")=0,0.0000001,IF(ABS($B$2-E73)&lt;$B$4,ABS($B$2-E73),""))</f>
        <v/>
      </c>
      <c r="F74" s="6" t="str">
        <f t="shared" ref="F74" si="1071">IF(IF(ABS($B$2-F73)&lt;$B$4,ABS($B$2-F73),"")=0,0.0000001,IF(ABS($B$2-F73)&lt;$B$4,ABS($B$2-F73),""))</f>
        <v/>
      </c>
      <c r="G74" s="6" t="str">
        <f t="shared" ref="G74" si="1072">IF(IF(ABS($B$2-G73)&lt;$B$4,ABS($B$2-G73),"")=0,0.0000001,IF(ABS($B$2-G73)&lt;$B$4,ABS($B$2-G73),""))</f>
        <v/>
      </c>
      <c r="H74" s="6" t="str">
        <f t="shared" ref="H74" si="1073">IF(IF(ABS($B$2-H73)&lt;$B$4,ABS($B$2-H73),"")=0,0.0000001,IF(ABS($B$2-H73)&lt;$B$4,ABS($B$2-H73),""))</f>
        <v/>
      </c>
      <c r="I74" s="6" t="str">
        <f t="shared" ref="I74" si="1074">IF(IF(ABS($B$2-I73)&lt;$B$4,ABS($B$2-I73),"")=0,0.0000001,IF(ABS($B$2-I73)&lt;$B$4,ABS($B$2-I73),""))</f>
        <v/>
      </c>
      <c r="J74" s="6" t="str">
        <f t="shared" ref="J74" si="1075">IF(IF(ABS($B$2-J73)&lt;$B$4,ABS($B$2-J73),"")=0,0.0000001,IF(ABS($B$2-J73)&lt;$B$4,ABS($B$2-J73),""))</f>
        <v/>
      </c>
      <c r="K74" s="6">
        <f t="shared" ref="K74" si="1076">IF(IF(ABS($B$2-K73)&lt;$B$4,ABS($B$2-K73),"")=0,0.0000001,IF(ABS($B$2-K73)&lt;$B$4,ABS($B$2-K73),""))</f>
        <v>7.6666666666666661E-2</v>
      </c>
      <c r="L74" s="6">
        <f t="shared" ref="L74" si="1077">IF(IF(ABS($B$2-L73)&lt;$B$4,ABS($B$2-L73),"")=0,0.0000001,IF(ABS($B$2-L73)&lt;$B$4,ABS($B$2-L73),""))</f>
        <v>4.6363636363636385E-2</v>
      </c>
      <c r="M74" s="6">
        <f t="shared" ref="M74" si="1078">IF(IF(ABS($B$2-M73)&lt;$B$4,ABS($B$2-M73),"")=0,0.0000001,IF(ABS($B$2-M73)&lt;$B$4,ABS($B$2-M73),""))</f>
        <v>1.6060606060605886E-2</v>
      </c>
      <c r="N74" s="6">
        <f t="shared" ref="N74" si="1079">IF(IF(ABS($B$2-N73)&lt;$B$4,ABS($B$2-N73),"")=0,0.0000001,IF(ABS($B$2-N73)&lt;$B$4,ABS($B$2-N73),""))</f>
        <v>1.424242424242439E-2</v>
      </c>
      <c r="O74" s="6">
        <f t="shared" ref="O74" si="1080">IF(IF(ABS($B$2-O73)&lt;$B$4,ABS($B$2-O73),"")=0,0.0000001,IF(ABS($B$2-O73)&lt;$B$4,ABS($B$2-O73),""))</f>
        <v>4.4545454545454666E-2</v>
      </c>
      <c r="P74" s="6">
        <f t="shared" ref="P74" si="1081">IF(IF(ABS($B$2-P73)&lt;$B$4,ABS($B$2-P73),"")=0,0.0000001,IF(ABS($B$2-P73)&lt;$B$4,ABS($B$2-P73),""))</f>
        <v>7.4848484848484942E-2</v>
      </c>
      <c r="Q74" s="6" t="str">
        <f t="shared" ref="Q74" si="1082">IF(IF(ABS($B$2-Q73)&lt;$B$4,ABS($B$2-Q73),"")=0,0.0000001,IF(ABS($B$2-Q73)&lt;$B$4,ABS($B$2-Q73),""))</f>
        <v/>
      </c>
      <c r="R74" s="6" t="str">
        <f t="shared" ref="R74" si="1083">IF(IF(ABS($B$2-R73)&lt;$B$4,ABS($B$2-R73),"")=0,0.0000001,IF(ABS($B$2-R73)&lt;$B$4,ABS($B$2-R73),""))</f>
        <v/>
      </c>
      <c r="S74" s="6" t="str">
        <f t="shared" ref="S74" si="1084">IF(IF(ABS($B$2-S73)&lt;$B$4,ABS($B$2-S73),"")=0,0.0000001,IF(ABS($B$2-S73)&lt;$B$4,ABS($B$2-S73),""))</f>
        <v/>
      </c>
      <c r="T74" s="6" t="str">
        <f t="shared" ref="T74" si="1085">IF(IF(ABS($B$2-T73)&lt;$B$4,ABS($B$2-T73),"")=0,0.0000001,IF(ABS($B$2-T73)&lt;$B$4,ABS($B$2-T73),""))</f>
        <v/>
      </c>
      <c r="U74" s="6" t="str">
        <f t="shared" ref="U74" si="1086">IF(IF(ABS($B$2-U73)&lt;$B$4,ABS($B$2-U73),"")=0,0.0000001,IF(ABS($B$2-U73)&lt;$B$4,ABS($B$2-U73),""))</f>
        <v/>
      </c>
      <c r="V74" s="6" t="str">
        <f t="shared" ref="V74" si="1087">IF(IF(ABS($B$2-V73)&lt;$B$4,ABS($B$2-V73),"")=0,0.0000001,IF(ABS($B$2-V73)&lt;$B$4,ABS($B$2-V73),""))</f>
        <v/>
      </c>
      <c r="W74" s="6" t="str">
        <f t="shared" ref="W74" si="1088">IF(IF(ABS($B$2-W73)&lt;$B$4,ABS($B$2-W73),"")=0,0.0000001,IF(ABS($B$2-W73)&lt;$B$4,ABS($B$2-W73),""))</f>
        <v/>
      </c>
      <c r="X74" s="6" t="str">
        <f t="shared" ref="X74" si="1089">IF(IF(ABS($B$2-X73)&lt;$B$4,ABS($B$2-X73),"")=0,0.0000001,IF(ABS($B$2-X73)&lt;$B$4,ABS($B$2-X73),""))</f>
        <v/>
      </c>
      <c r="Y74" s="9"/>
      <c r="Z74" s="8" t="str">
        <f t="shared" ref="Z74" si="1090">IF(D74=$Y$154,IF(D$7=$Y$151,$C72,""),"")</f>
        <v/>
      </c>
      <c r="AA74" s="8" t="str">
        <f t="shared" ref="AA74" si="1091">IF(E74=$Y$154,IF(E$7=$Y$151,$C72,""),"")</f>
        <v/>
      </c>
      <c r="AB74" s="8" t="str">
        <f t="shared" ref="AB74" si="1092">IF(F74=$Y$154,IF(F$7=$Y$151,$C72,""),"")</f>
        <v/>
      </c>
      <c r="AC74" s="8" t="str">
        <f t="shared" ref="AC74" si="1093">IF(G74=$Y$154,IF(G$7=$Y$151,$C72,""),"")</f>
        <v/>
      </c>
      <c r="AD74" s="8" t="str">
        <f t="shared" ref="AD74" si="1094">IF(H74=$Y$154,IF(H$7=$Y$151,$C72,""),"")</f>
        <v/>
      </c>
      <c r="AE74" s="8" t="str">
        <f t="shared" ref="AE74" si="1095">IF(I74=$Y$154,IF(I$7=$Y$151,$C72,""),"")</f>
        <v/>
      </c>
      <c r="AF74" s="8" t="str">
        <f t="shared" ref="AF74" si="1096">IF(J74=$Y$154,IF(J$7=$Y$151,$C72,""),"")</f>
        <v/>
      </c>
      <c r="AG74" s="8" t="str">
        <f t="shared" ref="AG74" si="1097">IF(K74=$Y$154,IF(K$7=$Y$151,$C72,""),"")</f>
        <v/>
      </c>
      <c r="AH74" s="8" t="str">
        <f t="shared" ref="AH74" si="1098">IF(L74=$Y$154,IF(L$7=$Y$151,$C72,""),"")</f>
        <v/>
      </c>
      <c r="AI74" s="8" t="str">
        <f t="shared" ref="AI74" si="1099">IF(M74=$Y$154,IF(M$7=$Y$151,$C72,""),"")</f>
        <v/>
      </c>
      <c r="AJ74" s="8">
        <f t="shared" ref="AJ74" si="1100">IF(N74=$Y$154,IF(N$7=$Y$151,$C72,""),"")</f>
        <v>33</v>
      </c>
      <c r="AK74" s="8" t="str">
        <f t="shared" ref="AK74" si="1101">IF(O74=$Y$154,IF(O$7=$Y$151,$C72,""),"")</f>
        <v/>
      </c>
      <c r="AL74" s="8" t="str">
        <f t="shared" ref="AL74" si="1102">IF(P74=$Y$154,IF(P$7=$Y$151,$C72,""),"")</f>
        <v/>
      </c>
      <c r="AM74" s="8" t="str">
        <f t="shared" ref="AM74" si="1103">IF(Q74=$Y$154,IF(Q$7=$Y$151,$C72,""),"")</f>
        <v/>
      </c>
      <c r="AN74" s="8" t="str">
        <f t="shared" ref="AN74" si="1104">IF(R74=$Y$154,IF(R$7=$Y$151,$C72,""),"")</f>
        <v/>
      </c>
      <c r="AO74" s="8" t="str">
        <f t="shared" ref="AO74" si="1105">IF(S74=$Y$154,IF(S$7=$Y$151,$C72,""),"")</f>
        <v/>
      </c>
      <c r="AP74" s="8" t="str">
        <f t="shared" ref="AP74" si="1106">IF(T74=$Y$154,IF(T$7=$Y$151,$C72,""),"")</f>
        <v/>
      </c>
      <c r="AQ74" s="8" t="str">
        <f t="shared" ref="AQ74" si="1107">IF(U74=$Y$154,IF(U$7=$Y$151,$C72,""),"")</f>
        <v/>
      </c>
      <c r="AR74" s="8" t="str">
        <f t="shared" ref="AR74" si="1108">IF(V74=$Y$154,IF(V$7=$Y$151,$C72,""),"")</f>
        <v/>
      </c>
      <c r="AS74" s="8" t="str">
        <f t="shared" ref="AS74" si="1109">IF(W74=$Y$154,IF(W$7=$Y$151,$C72,""),"")</f>
        <v/>
      </c>
      <c r="AT74" s="8" t="str">
        <f t="shared" ref="AT74" si="1110">IF(X74=$Y$154,IF(X$7=$Y$151,$C72,""),"")</f>
        <v/>
      </c>
      <c r="AU74" s="8">
        <f t="shared" ref="AU74" si="1111">MIN(Z74:AT74)</f>
        <v>33</v>
      </c>
      <c r="AV74" s="16"/>
      <c r="AW74" s="9"/>
      <c r="AX74" s="9"/>
    </row>
    <row r="75" spans="1:50" x14ac:dyDescent="0.25">
      <c r="A75" s="9"/>
      <c r="B75" s="9"/>
      <c r="C75" s="29"/>
      <c r="D75" s="7" t="str">
        <f t="shared" ref="D75:X75" si="1112">IF(IF(ABS($B$3-D73)&lt;$B$4,ABS($B$3-D73),"")=0,0.0000001,IF(ABS($B$3-D73)&lt;$B$4,ABS($B$3-D73),""))</f>
        <v/>
      </c>
      <c r="E75" s="7" t="str">
        <f t="shared" si="1112"/>
        <v/>
      </c>
      <c r="F75" s="7" t="str">
        <f t="shared" si="1112"/>
        <v/>
      </c>
      <c r="G75" s="7" t="str">
        <f t="shared" si="1112"/>
        <v/>
      </c>
      <c r="H75" s="7" t="str">
        <f t="shared" si="1112"/>
        <v/>
      </c>
      <c r="I75" s="7" t="str">
        <f t="shared" si="1112"/>
        <v/>
      </c>
      <c r="J75" s="7" t="str">
        <f t="shared" si="1112"/>
        <v/>
      </c>
      <c r="K75" s="7" t="str">
        <f t="shared" si="1112"/>
        <v/>
      </c>
      <c r="L75" s="7" t="str">
        <f t="shared" si="1112"/>
        <v/>
      </c>
      <c r="M75" s="7" t="str">
        <f t="shared" si="1112"/>
        <v/>
      </c>
      <c r="N75" s="7" t="str">
        <f t="shared" si="1112"/>
        <v/>
      </c>
      <c r="O75" s="7" t="str">
        <f t="shared" si="1112"/>
        <v/>
      </c>
      <c r="P75" s="7" t="str">
        <f t="shared" si="1112"/>
        <v/>
      </c>
      <c r="Q75" s="7" t="str">
        <f t="shared" si="1112"/>
        <v/>
      </c>
      <c r="R75" s="7" t="str">
        <f t="shared" si="1112"/>
        <v/>
      </c>
      <c r="S75" s="7" t="str">
        <f t="shared" si="1112"/>
        <v/>
      </c>
      <c r="T75" s="7" t="str">
        <f t="shared" si="1112"/>
        <v/>
      </c>
      <c r="U75" s="7" t="str">
        <f t="shared" si="1112"/>
        <v/>
      </c>
      <c r="V75" s="7" t="str">
        <f t="shared" si="1112"/>
        <v/>
      </c>
      <c r="W75" s="7" t="str">
        <f t="shared" si="1112"/>
        <v/>
      </c>
      <c r="X75" s="7" t="str">
        <f t="shared" si="1112"/>
        <v/>
      </c>
      <c r="Y75" s="9"/>
      <c r="Z75" s="8" t="str">
        <f t="shared" ref="Z75" si="1113">IF(D75=$Y$155,IF(D$7=$Y$151,$C72,""),"")</f>
        <v/>
      </c>
      <c r="AA75" s="8" t="str">
        <f t="shared" ref="AA75" si="1114">IF(E75=$Y$155,IF(E$7=$Y$151,$C72,""),"")</f>
        <v/>
      </c>
      <c r="AB75" s="8" t="str">
        <f t="shared" ref="AB75" si="1115">IF(F75=$Y$155,IF(F$7=$Y$151,$C72,""),"")</f>
        <v/>
      </c>
      <c r="AC75" s="8" t="str">
        <f t="shared" ref="AC75" si="1116">IF(G75=$Y$155,IF(G$7=$Y$151,$C72,""),"")</f>
        <v/>
      </c>
      <c r="AD75" s="8" t="str">
        <f t="shared" ref="AD75" si="1117">IF(H75=$Y$155,IF(H$7=$Y$151,$C72,""),"")</f>
        <v/>
      </c>
      <c r="AE75" s="8" t="str">
        <f t="shared" ref="AE75" si="1118">IF(I75=$Y$155,IF(I$7=$Y$151,$C72,""),"")</f>
        <v/>
      </c>
      <c r="AF75" s="8" t="str">
        <f t="shared" ref="AF75" si="1119">IF(J75=$Y$155,IF(J$7=$Y$151,$C72,""),"")</f>
        <v/>
      </c>
      <c r="AG75" s="8" t="str">
        <f t="shared" ref="AG75" si="1120">IF(K75=$Y$155,IF(K$7=$Y$151,$C72,""),"")</f>
        <v/>
      </c>
      <c r="AH75" s="8" t="str">
        <f t="shared" ref="AH75" si="1121">IF(L75=$Y$155,IF(L$7=$Y$151,$C72,""),"")</f>
        <v/>
      </c>
      <c r="AI75" s="8" t="str">
        <f t="shared" ref="AI75" si="1122">IF(M75=$Y$155,IF(M$7=$Y$151,$C72,""),"")</f>
        <v/>
      </c>
      <c r="AJ75" s="8" t="str">
        <f t="shared" ref="AJ75" si="1123">IF(N75=$Y$155,IF(N$7=$Y$151,$C72,""),"")</f>
        <v/>
      </c>
      <c r="AK75" s="8" t="str">
        <f t="shared" ref="AK75" si="1124">IF(O75=$Y$155,IF(O$7=$Y$151,$C72,""),"")</f>
        <v/>
      </c>
      <c r="AL75" s="8" t="str">
        <f t="shared" ref="AL75" si="1125">IF(P75=$Y$155,IF(P$7=$Y$151,$C72,""),"")</f>
        <v/>
      </c>
      <c r="AM75" s="8" t="str">
        <f t="shared" ref="AM75" si="1126">IF(Q75=$Y$155,IF(Q$7=$Y$151,$C72,""),"")</f>
        <v/>
      </c>
      <c r="AN75" s="8" t="str">
        <f t="shared" ref="AN75" si="1127">IF(R75=$Y$155,IF(R$7=$Y$151,$C72,""),"")</f>
        <v/>
      </c>
      <c r="AO75" s="8" t="str">
        <f t="shared" ref="AO75" si="1128">IF(S75=$Y$155,IF(S$7=$Y$151,$C72,""),"")</f>
        <v/>
      </c>
      <c r="AP75" s="8" t="str">
        <f t="shared" ref="AP75" si="1129">IF(T75=$Y$155,IF(T$7=$Y$151,$C72,""),"")</f>
        <v/>
      </c>
      <c r="AQ75" s="8" t="str">
        <f t="shared" ref="AQ75" si="1130">IF(U75=$Y$155,IF(U$7=$Y$151,$C72,""),"")</f>
        <v/>
      </c>
      <c r="AR75" s="8" t="str">
        <f t="shared" ref="AR75" si="1131">IF(V75=$Y$155,IF(V$7=$Y$151,$C72,""),"")</f>
        <v/>
      </c>
      <c r="AS75" s="8" t="str">
        <f t="shared" ref="AS75" si="1132">IF(W75=$Y$155,IF(W$7=$Y$151,$C72,""),"")</f>
        <v/>
      </c>
      <c r="AT75" s="8" t="str">
        <f t="shared" ref="AT75" si="1133">IF(X75=$Y$155,IF(X$7=$Y$151,$C72,""),"")</f>
        <v/>
      </c>
      <c r="AU75" s="16"/>
      <c r="AV75" s="8">
        <f t="shared" ref="AV75" si="1134">MIN(Z75:AT75)</f>
        <v>0</v>
      </c>
      <c r="AW75" s="9"/>
      <c r="AX75" s="9"/>
    </row>
    <row r="76" spans="1:50" x14ac:dyDescent="0.25">
      <c r="A76" s="9"/>
      <c r="B76" s="9"/>
      <c r="C76" s="29">
        <v>34</v>
      </c>
      <c r="D76" s="2">
        <f t="shared" ref="D76:S76" si="1135">D$7-$C76</f>
        <v>36</v>
      </c>
      <c r="E76" s="3">
        <f t="shared" si="1135"/>
        <v>37</v>
      </c>
      <c r="F76" s="2">
        <f t="shared" si="1135"/>
        <v>38</v>
      </c>
      <c r="G76" s="3">
        <f t="shared" si="1135"/>
        <v>39</v>
      </c>
      <c r="H76" s="2">
        <f t="shared" si="1135"/>
        <v>40</v>
      </c>
      <c r="I76" s="3">
        <f t="shared" si="1135"/>
        <v>41</v>
      </c>
      <c r="J76" s="2">
        <f t="shared" si="1135"/>
        <v>42</v>
      </c>
      <c r="K76" s="3">
        <f t="shared" si="1135"/>
        <v>43</v>
      </c>
      <c r="L76" s="2">
        <f t="shared" si="1135"/>
        <v>44</v>
      </c>
      <c r="M76" s="3">
        <f t="shared" si="1135"/>
        <v>45</v>
      </c>
      <c r="N76" s="2">
        <f t="shared" si="1135"/>
        <v>46</v>
      </c>
      <c r="O76" s="3">
        <f t="shared" si="1135"/>
        <v>47</v>
      </c>
      <c r="P76" s="2">
        <f t="shared" si="1135"/>
        <v>48</v>
      </c>
      <c r="Q76" s="3">
        <f t="shared" si="1135"/>
        <v>49</v>
      </c>
      <c r="R76" s="2">
        <f t="shared" si="1135"/>
        <v>50</v>
      </c>
      <c r="S76" s="3">
        <f t="shared" si="1135"/>
        <v>51</v>
      </c>
      <c r="T76" s="2">
        <f t="shared" ref="T76:X76" si="1136">T$7-$C76</f>
        <v>52</v>
      </c>
      <c r="U76" s="3">
        <f t="shared" si="1136"/>
        <v>53</v>
      </c>
      <c r="V76" s="2">
        <f t="shared" si="1136"/>
        <v>54</v>
      </c>
      <c r="W76" s="3">
        <f t="shared" si="1136"/>
        <v>55</v>
      </c>
      <c r="X76" s="2">
        <f t="shared" si="1136"/>
        <v>56</v>
      </c>
      <c r="Y76" s="9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9"/>
      <c r="AX76" s="9"/>
    </row>
    <row r="77" spans="1:50" x14ac:dyDescent="0.25">
      <c r="A77" s="9"/>
      <c r="B77" s="9"/>
      <c r="C77" s="29"/>
      <c r="D77" s="4">
        <f t="shared" ref="D77" si="1137">IF(D76/$C76&lt;1,1/(D76/$C76),D76/$C76)</f>
        <v>1.0588235294117647</v>
      </c>
      <c r="E77" s="5">
        <f t="shared" si="718"/>
        <v>1.088235294117647</v>
      </c>
      <c r="F77" s="4">
        <f t="shared" si="718"/>
        <v>1.1176470588235294</v>
      </c>
      <c r="G77" s="5">
        <f t="shared" si="718"/>
        <v>1.1470588235294117</v>
      </c>
      <c r="H77" s="4">
        <f t="shared" si="718"/>
        <v>1.1764705882352942</v>
      </c>
      <c r="I77" s="5">
        <f t="shared" si="718"/>
        <v>1.2058823529411764</v>
      </c>
      <c r="J77" s="4">
        <f t="shared" si="718"/>
        <v>1.2352941176470589</v>
      </c>
      <c r="K77" s="5">
        <f t="shared" si="718"/>
        <v>1.2647058823529411</v>
      </c>
      <c r="L77" s="4">
        <f t="shared" si="718"/>
        <v>1.2941176470588236</v>
      </c>
      <c r="M77" s="5">
        <f t="shared" si="718"/>
        <v>1.3235294117647058</v>
      </c>
      <c r="N77" s="4">
        <f t="shared" si="718"/>
        <v>1.3529411764705883</v>
      </c>
      <c r="O77" s="5">
        <f t="shared" si="718"/>
        <v>1.3823529411764706</v>
      </c>
      <c r="P77" s="4">
        <f t="shared" si="718"/>
        <v>1.411764705882353</v>
      </c>
      <c r="Q77" s="5">
        <f t="shared" si="718"/>
        <v>1.4411764705882353</v>
      </c>
      <c r="R77" s="4">
        <f t="shared" si="718"/>
        <v>1.4705882352941178</v>
      </c>
      <c r="S77" s="5">
        <f t="shared" si="718"/>
        <v>1.5</v>
      </c>
      <c r="T77" s="4">
        <f t="shared" si="998"/>
        <v>1.5294117647058822</v>
      </c>
      <c r="U77" s="5">
        <f t="shared" si="998"/>
        <v>1.5588235294117647</v>
      </c>
      <c r="V77" s="4">
        <f t="shared" si="998"/>
        <v>1.588235294117647</v>
      </c>
      <c r="W77" s="5">
        <f t="shared" si="998"/>
        <v>1.6176470588235294</v>
      </c>
      <c r="X77" s="4">
        <f t="shared" si="998"/>
        <v>1.6470588235294117</v>
      </c>
      <c r="Y77" s="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9"/>
      <c r="AX77" s="9"/>
    </row>
    <row r="78" spans="1:50" x14ac:dyDescent="0.25">
      <c r="A78" s="9"/>
      <c r="B78" s="9"/>
      <c r="C78" s="29"/>
      <c r="D78" s="6" t="str">
        <f t="shared" ref="D78" si="1138">IF(IF(ABS($B$2-D77)&lt;$B$4,ABS($B$2-D77),"")=0,0.0000001,IF(ABS($B$2-D77)&lt;$B$4,ABS($B$2-D77),""))</f>
        <v/>
      </c>
      <c r="E78" s="6" t="str">
        <f t="shared" ref="E78" si="1139">IF(IF(ABS($B$2-E77)&lt;$B$4,ABS($B$2-E77),"")=0,0.0000001,IF(ABS($B$2-E77)&lt;$B$4,ABS($B$2-E77),""))</f>
        <v/>
      </c>
      <c r="F78" s="6" t="str">
        <f t="shared" ref="F78" si="1140">IF(IF(ABS($B$2-F77)&lt;$B$4,ABS($B$2-F77),"")=0,0.0000001,IF(ABS($B$2-F77)&lt;$B$4,ABS($B$2-F77),""))</f>
        <v/>
      </c>
      <c r="G78" s="6" t="str">
        <f t="shared" ref="G78" si="1141">IF(IF(ABS($B$2-G77)&lt;$B$4,ABS($B$2-G77),"")=0,0.0000001,IF(ABS($B$2-G77)&lt;$B$4,ABS($B$2-G77),""))</f>
        <v/>
      </c>
      <c r="H78" s="6" t="str">
        <f t="shared" ref="H78" si="1142">IF(IF(ABS($B$2-H77)&lt;$B$4,ABS($B$2-H77),"")=0,0.0000001,IF(ABS($B$2-H77)&lt;$B$4,ABS($B$2-H77),""))</f>
        <v/>
      </c>
      <c r="I78" s="6" t="str">
        <f t="shared" ref="I78" si="1143">IF(IF(ABS($B$2-I77)&lt;$B$4,ABS($B$2-I77),"")=0,0.0000001,IF(ABS($B$2-I77)&lt;$B$4,ABS($B$2-I77),""))</f>
        <v/>
      </c>
      <c r="J78" s="6" t="str">
        <f t="shared" ref="J78" si="1144">IF(IF(ABS($B$2-J77)&lt;$B$4,ABS($B$2-J77),"")=0,0.0000001,IF(ABS($B$2-J77)&lt;$B$4,ABS($B$2-J77),""))</f>
        <v/>
      </c>
      <c r="K78" s="6" t="str">
        <f t="shared" ref="K78" si="1145">IF(IF(ABS($B$2-K77)&lt;$B$4,ABS($B$2-K77),"")=0,0.0000001,IF(ABS($B$2-K77)&lt;$B$4,ABS($B$2-K77),""))</f>
        <v/>
      </c>
      <c r="L78" s="6" t="str">
        <f t="shared" ref="L78" si="1146">IF(IF(ABS($B$2-L77)&lt;$B$4,ABS($B$2-L77),"")=0,0.0000001,IF(ABS($B$2-L77)&lt;$B$4,ABS($B$2-L77),""))</f>
        <v/>
      </c>
      <c r="M78" s="6">
        <f t="shared" ref="M78" si="1147">IF(IF(ABS($B$2-M77)&lt;$B$4,ABS($B$2-M77),"")=0,0.0000001,IF(ABS($B$2-M77)&lt;$B$4,ABS($B$2-M77),""))</f>
        <v>8.6470588235294077E-2</v>
      </c>
      <c r="N78" s="6">
        <f t="shared" ref="N78" si="1148">IF(IF(ABS($B$2-N77)&lt;$B$4,ABS($B$2-N77),"")=0,0.0000001,IF(ABS($B$2-N77)&lt;$B$4,ABS($B$2-N77),""))</f>
        <v>5.7058823529411606E-2</v>
      </c>
      <c r="O78" s="6">
        <f t="shared" ref="O78" si="1149">IF(IF(ABS($B$2-O77)&lt;$B$4,ABS($B$2-O77),"")=0,0.0000001,IF(ABS($B$2-O77)&lt;$B$4,ABS($B$2-O77),""))</f>
        <v>2.7647058823529358E-2</v>
      </c>
      <c r="P78" s="6">
        <f t="shared" ref="P78" si="1150">IF(IF(ABS($B$2-P77)&lt;$B$4,ABS($B$2-P77),"")=0,0.0000001,IF(ABS($B$2-P77)&lt;$B$4,ABS($B$2-P77),""))</f>
        <v>1.7647058823531125E-3</v>
      </c>
      <c r="Q78" s="6">
        <f t="shared" ref="Q78" si="1151">IF(IF(ABS($B$2-Q77)&lt;$B$4,ABS($B$2-Q77),"")=0,0.0000001,IF(ABS($B$2-Q77)&lt;$B$4,ABS($B$2-Q77),""))</f>
        <v>3.1176470588235361E-2</v>
      </c>
      <c r="R78" s="6">
        <f t="shared" ref="R78" si="1152">IF(IF(ABS($B$2-R77)&lt;$B$4,ABS($B$2-R77),"")=0,0.0000001,IF(ABS($B$2-R77)&lt;$B$4,ABS($B$2-R77),""))</f>
        <v>6.0588235294117831E-2</v>
      </c>
      <c r="S78" s="6">
        <f t="shared" ref="S78" si="1153">IF(IF(ABS($B$2-S77)&lt;$B$4,ABS($B$2-S77),"")=0,0.0000001,IF(ABS($B$2-S77)&lt;$B$4,ABS($B$2-S77),""))</f>
        <v>9.000000000000008E-2</v>
      </c>
      <c r="T78" s="6" t="str">
        <f t="shared" ref="T78" si="1154">IF(IF(ABS($B$2-T77)&lt;$B$4,ABS($B$2-T77),"")=0,0.0000001,IF(ABS($B$2-T77)&lt;$B$4,ABS($B$2-T77),""))</f>
        <v/>
      </c>
      <c r="U78" s="6" t="str">
        <f t="shared" ref="U78" si="1155">IF(IF(ABS($B$2-U77)&lt;$B$4,ABS($B$2-U77),"")=0,0.0000001,IF(ABS($B$2-U77)&lt;$B$4,ABS($B$2-U77),""))</f>
        <v/>
      </c>
      <c r="V78" s="6" t="str">
        <f t="shared" ref="V78" si="1156">IF(IF(ABS($B$2-V77)&lt;$B$4,ABS($B$2-V77),"")=0,0.0000001,IF(ABS($B$2-V77)&lt;$B$4,ABS($B$2-V77),""))</f>
        <v/>
      </c>
      <c r="W78" s="6" t="str">
        <f t="shared" ref="W78" si="1157">IF(IF(ABS($B$2-W77)&lt;$B$4,ABS($B$2-W77),"")=0,0.0000001,IF(ABS($B$2-W77)&lt;$B$4,ABS($B$2-W77),""))</f>
        <v/>
      </c>
      <c r="X78" s="6" t="str">
        <f t="shared" ref="X78" si="1158">IF(IF(ABS($B$2-X77)&lt;$B$4,ABS($B$2-X77),"")=0,0.0000001,IF(ABS($B$2-X77)&lt;$B$4,ABS($B$2-X77),""))</f>
        <v/>
      </c>
      <c r="Y78" s="9"/>
      <c r="Z78" s="8" t="str">
        <f t="shared" ref="Z78" si="1159">IF(D78=$Y$154,IF(D$7=$Y$151,$C76,""),"")</f>
        <v/>
      </c>
      <c r="AA78" s="8" t="str">
        <f t="shared" ref="AA78" si="1160">IF(E78=$Y$154,IF(E$7=$Y$151,$C76,""),"")</f>
        <v/>
      </c>
      <c r="AB78" s="8" t="str">
        <f t="shared" ref="AB78" si="1161">IF(F78=$Y$154,IF(F$7=$Y$151,$C76,""),"")</f>
        <v/>
      </c>
      <c r="AC78" s="8" t="str">
        <f t="shared" ref="AC78" si="1162">IF(G78=$Y$154,IF(G$7=$Y$151,$C76,""),"")</f>
        <v/>
      </c>
      <c r="AD78" s="8" t="str">
        <f t="shared" ref="AD78" si="1163">IF(H78=$Y$154,IF(H$7=$Y$151,$C76,""),"")</f>
        <v/>
      </c>
      <c r="AE78" s="8" t="str">
        <f t="shared" ref="AE78" si="1164">IF(I78=$Y$154,IF(I$7=$Y$151,$C76,""),"")</f>
        <v/>
      </c>
      <c r="AF78" s="8" t="str">
        <f t="shared" ref="AF78" si="1165">IF(J78=$Y$154,IF(J$7=$Y$151,$C76,""),"")</f>
        <v/>
      </c>
      <c r="AG78" s="8" t="str">
        <f t="shared" ref="AG78" si="1166">IF(K78=$Y$154,IF(K$7=$Y$151,$C76,""),"")</f>
        <v/>
      </c>
      <c r="AH78" s="8" t="str">
        <f t="shared" ref="AH78" si="1167">IF(L78=$Y$154,IF(L$7=$Y$151,$C76,""),"")</f>
        <v/>
      </c>
      <c r="AI78" s="8" t="str">
        <f t="shared" ref="AI78" si="1168">IF(M78=$Y$154,IF(M$7=$Y$151,$C76,""),"")</f>
        <v/>
      </c>
      <c r="AJ78" s="8" t="str">
        <f t="shared" ref="AJ78" si="1169">IF(N78=$Y$154,IF(N$7=$Y$151,$C76,""),"")</f>
        <v/>
      </c>
      <c r="AK78" s="8" t="str">
        <f t="shared" ref="AK78" si="1170">IF(O78=$Y$154,IF(O$7=$Y$151,$C76,""),"")</f>
        <v/>
      </c>
      <c r="AL78" s="8" t="str">
        <f t="shared" ref="AL78" si="1171">IF(P78=$Y$154,IF(P$7=$Y$151,$C76,""),"")</f>
        <v/>
      </c>
      <c r="AM78" s="8" t="str">
        <f t="shared" ref="AM78" si="1172">IF(Q78=$Y$154,IF(Q$7=$Y$151,$C76,""),"")</f>
        <v/>
      </c>
      <c r="AN78" s="8" t="str">
        <f t="shared" ref="AN78" si="1173">IF(R78=$Y$154,IF(R$7=$Y$151,$C76,""),"")</f>
        <v/>
      </c>
      <c r="AO78" s="8" t="str">
        <f t="shared" ref="AO78" si="1174">IF(S78=$Y$154,IF(S$7=$Y$151,$C76,""),"")</f>
        <v/>
      </c>
      <c r="AP78" s="8" t="str">
        <f t="shared" ref="AP78" si="1175">IF(T78=$Y$154,IF(T$7=$Y$151,$C76,""),"")</f>
        <v/>
      </c>
      <c r="AQ78" s="8" t="str">
        <f t="shared" ref="AQ78" si="1176">IF(U78=$Y$154,IF(U$7=$Y$151,$C76,""),"")</f>
        <v/>
      </c>
      <c r="AR78" s="8" t="str">
        <f t="shared" ref="AR78" si="1177">IF(V78=$Y$154,IF(V$7=$Y$151,$C76,""),"")</f>
        <v/>
      </c>
      <c r="AS78" s="8" t="str">
        <f t="shared" ref="AS78" si="1178">IF(W78=$Y$154,IF(W$7=$Y$151,$C76,""),"")</f>
        <v/>
      </c>
      <c r="AT78" s="8" t="str">
        <f t="shared" ref="AT78" si="1179">IF(X78=$Y$154,IF(X$7=$Y$151,$C76,""),"")</f>
        <v/>
      </c>
      <c r="AU78" s="8">
        <f t="shared" ref="AU78" si="1180">MIN(Z78:AT78)</f>
        <v>0</v>
      </c>
      <c r="AV78" s="16"/>
      <c r="AW78" s="9"/>
      <c r="AX78" s="9"/>
    </row>
    <row r="79" spans="1:50" x14ac:dyDescent="0.25">
      <c r="A79" s="9"/>
      <c r="B79" s="9"/>
      <c r="C79" s="29"/>
      <c r="D79" s="7" t="str">
        <f t="shared" ref="D79:X79" si="1181">IF(IF(ABS($B$3-D77)&lt;$B$4,ABS($B$3-D77),"")=0,0.0000001,IF(ABS($B$3-D77)&lt;$B$4,ABS($B$3-D77),""))</f>
        <v/>
      </c>
      <c r="E79" s="7" t="str">
        <f t="shared" si="1181"/>
        <v/>
      </c>
      <c r="F79" s="7" t="str">
        <f t="shared" si="1181"/>
        <v/>
      </c>
      <c r="G79" s="7" t="str">
        <f t="shared" si="1181"/>
        <v/>
      </c>
      <c r="H79" s="7" t="str">
        <f t="shared" si="1181"/>
        <v/>
      </c>
      <c r="I79" s="7" t="str">
        <f t="shared" si="1181"/>
        <v/>
      </c>
      <c r="J79" s="7" t="str">
        <f t="shared" si="1181"/>
        <v/>
      </c>
      <c r="K79" s="7" t="str">
        <f t="shared" si="1181"/>
        <v/>
      </c>
      <c r="L79" s="7" t="str">
        <f t="shared" si="1181"/>
        <v/>
      </c>
      <c r="M79" s="7" t="str">
        <f t="shared" si="1181"/>
        <v/>
      </c>
      <c r="N79" s="7" t="str">
        <f t="shared" si="1181"/>
        <v/>
      </c>
      <c r="O79" s="7" t="str">
        <f t="shared" si="1181"/>
        <v/>
      </c>
      <c r="P79" s="7" t="str">
        <f t="shared" si="1181"/>
        <v/>
      </c>
      <c r="Q79" s="7" t="str">
        <f t="shared" si="1181"/>
        <v/>
      </c>
      <c r="R79" s="7" t="str">
        <f t="shared" si="1181"/>
        <v/>
      </c>
      <c r="S79" s="7" t="str">
        <f t="shared" si="1181"/>
        <v/>
      </c>
      <c r="T79" s="7" t="str">
        <f t="shared" si="1181"/>
        <v/>
      </c>
      <c r="U79" s="7" t="str">
        <f t="shared" si="1181"/>
        <v/>
      </c>
      <c r="V79" s="7" t="str">
        <f t="shared" si="1181"/>
        <v/>
      </c>
      <c r="W79" s="7" t="str">
        <f t="shared" si="1181"/>
        <v/>
      </c>
      <c r="X79" s="7" t="str">
        <f t="shared" si="1181"/>
        <v/>
      </c>
      <c r="Y79" s="9"/>
      <c r="Z79" s="8" t="str">
        <f t="shared" ref="Z79" si="1182">IF(D79=$Y$155,IF(D$7=$Y$151,$C76,""),"")</f>
        <v/>
      </c>
      <c r="AA79" s="8" t="str">
        <f t="shared" ref="AA79" si="1183">IF(E79=$Y$155,IF(E$7=$Y$151,$C76,""),"")</f>
        <v/>
      </c>
      <c r="AB79" s="8" t="str">
        <f t="shared" ref="AB79" si="1184">IF(F79=$Y$155,IF(F$7=$Y$151,$C76,""),"")</f>
        <v/>
      </c>
      <c r="AC79" s="8" t="str">
        <f t="shared" ref="AC79" si="1185">IF(G79=$Y$155,IF(G$7=$Y$151,$C76,""),"")</f>
        <v/>
      </c>
      <c r="AD79" s="8" t="str">
        <f t="shared" ref="AD79" si="1186">IF(H79=$Y$155,IF(H$7=$Y$151,$C76,""),"")</f>
        <v/>
      </c>
      <c r="AE79" s="8" t="str">
        <f t="shared" ref="AE79" si="1187">IF(I79=$Y$155,IF(I$7=$Y$151,$C76,""),"")</f>
        <v/>
      </c>
      <c r="AF79" s="8" t="str">
        <f t="shared" ref="AF79" si="1188">IF(J79=$Y$155,IF(J$7=$Y$151,$C76,""),"")</f>
        <v/>
      </c>
      <c r="AG79" s="8" t="str">
        <f t="shared" ref="AG79" si="1189">IF(K79=$Y$155,IF(K$7=$Y$151,$C76,""),"")</f>
        <v/>
      </c>
      <c r="AH79" s="8" t="str">
        <f t="shared" ref="AH79" si="1190">IF(L79=$Y$155,IF(L$7=$Y$151,$C76,""),"")</f>
        <v/>
      </c>
      <c r="AI79" s="8" t="str">
        <f t="shared" ref="AI79" si="1191">IF(M79=$Y$155,IF(M$7=$Y$151,$C76,""),"")</f>
        <v/>
      </c>
      <c r="AJ79" s="8" t="str">
        <f t="shared" ref="AJ79" si="1192">IF(N79=$Y$155,IF(N$7=$Y$151,$C76,""),"")</f>
        <v/>
      </c>
      <c r="AK79" s="8" t="str">
        <f t="shared" ref="AK79" si="1193">IF(O79=$Y$155,IF(O$7=$Y$151,$C76,""),"")</f>
        <v/>
      </c>
      <c r="AL79" s="8" t="str">
        <f t="shared" ref="AL79" si="1194">IF(P79=$Y$155,IF(P$7=$Y$151,$C76,""),"")</f>
        <v/>
      </c>
      <c r="AM79" s="8" t="str">
        <f t="shared" ref="AM79" si="1195">IF(Q79=$Y$155,IF(Q$7=$Y$151,$C76,""),"")</f>
        <v/>
      </c>
      <c r="AN79" s="8" t="str">
        <f t="shared" ref="AN79" si="1196">IF(R79=$Y$155,IF(R$7=$Y$151,$C76,""),"")</f>
        <v/>
      </c>
      <c r="AO79" s="8" t="str">
        <f t="shared" ref="AO79" si="1197">IF(S79=$Y$155,IF(S$7=$Y$151,$C76,""),"")</f>
        <v/>
      </c>
      <c r="AP79" s="8" t="str">
        <f t="shared" ref="AP79" si="1198">IF(T79=$Y$155,IF(T$7=$Y$151,$C76,""),"")</f>
        <v/>
      </c>
      <c r="AQ79" s="8" t="str">
        <f t="shared" ref="AQ79" si="1199">IF(U79=$Y$155,IF(U$7=$Y$151,$C76,""),"")</f>
        <v/>
      </c>
      <c r="AR79" s="8" t="str">
        <f t="shared" ref="AR79" si="1200">IF(V79=$Y$155,IF(V$7=$Y$151,$C76,""),"")</f>
        <v/>
      </c>
      <c r="AS79" s="8" t="str">
        <f t="shared" ref="AS79" si="1201">IF(W79=$Y$155,IF(W$7=$Y$151,$C76,""),"")</f>
        <v/>
      </c>
      <c r="AT79" s="8" t="str">
        <f t="shared" ref="AT79" si="1202">IF(X79=$Y$155,IF(X$7=$Y$151,$C76,""),"")</f>
        <v/>
      </c>
      <c r="AU79" s="16"/>
      <c r="AV79" s="8">
        <f t="shared" ref="AV79" si="1203">MIN(Z79:AT79)</f>
        <v>0</v>
      </c>
      <c r="AW79" s="9"/>
      <c r="AX79" s="9"/>
    </row>
    <row r="80" spans="1:50" x14ac:dyDescent="0.25">
      <c r="A80" s="9"/>
      <c r="B80" s="9"/>
      <c r="C80" s="29">
        <v>35</v>
      </c>
      <c r="D80" s="2">
        <f t="shared" ref="D80:S80" si="1204">D$7-$C80</f>
        <v>35</v>
      </c>
      <c r="E80" s="3">
        <f t="shared" si="1204"/>
        <v>36</v>
      </c>
      <c r="F80" s="2">
        <f t="shared" si="1204"/>
        <v>37</v>
      </c>
      <c r="G80" s="3">
        <f t="shared" si="1204"/>
        <v>38</v>
      </c>
      <c r="H80" s="2">
        <f t="shared" si="1204"/>
        <v>39</v>
      </c>
      <c r="I80" s="3">
        <f t="shared" si="1204"/>
        <v>40</v>
      </c>
      <c r="J80" s="2">
        <f t="shared" si="1204"/>
        <v>41</v>
      </c>
      <c r="K80" s="3">
        <f t="shared" si="1204"/>
        <v>42</v>
      </c>
      <c r="L80" s="2">
        <f t="shared" si="1204"/>
        <v>43</v>
      </c>
      <c r="M80" s="3">
        <f t="shared" si="1204"/>
        <v>44</v>
      </c>
      <c r="N80" s="2">
        <f t="shared" si="1204"/>
        <v>45</v>
      </c>
      <c r="O80" s="3">
        <f t="shared" si="1204"/>
        <v>46</v>
      </c>
      <c r="P80" s="2">
        <f t="shared" si="1204"/>
        <v>47</v>
      </c>
      <c r="Q80" s="3">
        <f t="shared" si="1204"/>
        <v>48</v>
      </c>
      <c r="R80" s="2">
        <f t="shared" si="1204"/>
        <v>49</v>
      </c>
      <c r="S80" s="3">
        <f t="shared" si="1204"/>
        <v>50</v>
      </c>
      <c r="T80" s="2">
        <f t="shared" ref="T80:X80" si="1205">T$7-$C80</f>
        <v>51</v>
      </c>
      <c r="U80" s="3">
        <f t="shared" si="1205"/>
        <v>52</v>
      </c>
      <c r="V80" s="2">
        <f t="shared" si="1205"/>
        <v>53</v>
      </c>
      <c r="W80" s="3">
        <f t="shared" si="1205"/>
        <v>54</v>
      </c>
      <c r="X80" s="2">
        <f t="shared" si="1205"/>
        <v>55</v>
      </c>
      <c r="Y80" s="9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9"/>
      <c r="AX80" s="9"/>
    </row>
    <row r="81" spans="1:50" x14ac:dyDescent="0.25">
      <c r="A81" s="9"/>
      <c r="B81" s="9"/>
      <c r="C81" s="29"/>
      <c r="D81" s="4">
        <f t="shared" ref="D81:S81" si="1206">IF(D80/$C80&lt;1,1/(D80/$C80),D80/$C80)</f>
        <v>1</v>
      </c>
      <c r="E81" s="5">
        <f t="shared" si="1206"/>
        <v>1.0285714285714285</v>
      </c>
      <c r="F81" s="4">
        <f t="shared" si="1206"/>
        <v>1.0571428571428572</v>
      </c>
      <c r="G81" s="5">
        <f t="shared" si="1206"/>
        <v>1.0857142857142856</v>
      </c>
      <c r="H81" s="4">
        <f t="shared" si="1206"/>
        <v>1.1142857142857143</v>
      </c>
      <c r="I81" s="5">
        <f t="shared" si="1206"/>
        <v>1.1428571428571428</v>
      </c>
      <c r="J81" s="4">
        <f t="shared" si="1206"/>
        <v>1.1714285714285715</v>
      </c>
      <c r="K81" s="5">
        <f t="shared" si="1206"/>
        <v>1.2</v>
      </c>
      <c r="L81" s="4">
        <f t="shared" si="1206"/>
        <v>1.2285714285714286</v>
      </c>
      <c r="M81" s="5">
        <f t="shared" si="1206"/>
        <v>1.2571428571428571</v>
      </c>
      <c r="N81" s="4">
        <f t="shared" si="1206"/>
        <v>1.2857142857142858</v>
      </c>
      <c r="O81" s="5">
        <f t="shared" si="1206"/>
        <v>1.3142857142857143</v>
      </c>
      <c r="P81" s="4">
        <f t="shared" si="1206"/>
        <v>1.3428571428571427</v>
      </c>
      <c r="Q81" s="5">
        <f t="shared" si="1206"/>
        <v>1.3714285714285714</v>
      </c>
      <c r="R81" s="4">
        <f t="shared" si="1206"/>
        <v>1.4</v>
      </c>
      <c r="S81" s="5">
        <f t="shared" si="1206"/>
        <v>1.4285714285714286</v>
      </c>
      <c r="T81" s="4">
        <f t="shared" ref="T81:X81" si="1207">IF(T80/$C80&lt;1,1/(T80/$C80),T80/$C80)</f>
        <v>1.4571428571428571</v>
      </c>
      <c r="U81" s="5">
        <f t="shared" si="1207"/>
        <v>1.4857142857142858</v>
      </c>
      <c r="V81" s="4">
        <f t="shared" si="1207"/>
        <v>1.5142857142857142</v>
      </c>
      <c r="W81" s="5">
        <f t="shared" si="1207"/>
        <v>1.5428571428571429</v>
      </c>
      <c r="X81" s="4">
        <f t="shared" si="1207"/>
        <v>1.5714285714285714</v>
      </c>
      <c r="Y81" s="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9"/>
      <c r="AX81" s="9"/>
    </row>
    <row r="82" spans="1:50" x14ac:dyDescent="0.25">
      <c r="A82" s="9"/>
      <c r="B82" s="9"/>
      <c r="C82" s="29"/>
      <c r="D82" s="6" t="str">
        <f t="shared" ref="D82" si="1208">IF(IF(ABS($B$2-D81)&lt;$B$4,ABS($B$2-D81),"")=0,0.0000001,IF(ABS($B$2-D81)&lt;$B$4,ABS($B$2-D81),""))</f>
        <v/>
      </c>
      <c r="E82" s="6" t="str">
        <f t="shared" ref="E82" si="1209">IF(IF(ABS($B$2-E81)&lt;$B$4,ABS($B$2-E81),"")=0,0.0000001,IF(ABS($B$2-E81)&lt;$B$4,ABS($B$2-E81),""))</f>
        <v/>
      </c>
      <c r="F82" s="6" t="str">
        <f t="shared" ref="F82" si="1210">IF(IF(ABS($B$2-F81)&lt;$B$4,ABS($B$2-F81),"")=0,0.0000001,IF(ABS($B$2-F81)&lt;$B$4,ABS($B$2-F81),""))</f>
        <v/>
      </c>
      <c r="G82" s="6" t="str">
        <f t="shared" ref="G82" si="1211">IF(IF(ABS($B$2-G81)&lt;$B$4,ABS($B$2-G81),"")=0,0.0000001,IF(ABS($B$2-G81)&lt;$B$4,ABS($B$2-G81),""))</f>
        <v/>
      </c>
      <c r="H82" s="6" t="str">
        <f t="shared" ref="H82" si="1212">IF(IF(ABS($B$2-H81)&lt;$B$4,ABS($B$2-H81),"")=0,0.0000001,IF(ABS($B$2-H81)&lt;$B$4,ABS($B$2-H81),""))</f>
        <v/>
      </c>
      <c r="I82" s="6" t="str">
        <f t="shared" ref="I82" si="1213">IF(IF(ABS($B$2-I81)&lt;$B$4,ABS($B$2-I81),"")=0,0.0000001,IF(ABS($B$2-I81)&lt;$B$4,ABS($B$2-I81),""))</f>
        <v/>
      </c>
      <c r="J82" s="6" t="str">
        <f t="shared" ref="J82" si="1214">IF(IF(ABS($B$2-J81)&lt;$B$4,ABS($B$2-J81),"")=0,0.0000001,IF(ABS($B$2-J81)&lt;$B$4,ABS($B$2-J81),""))</f>
        <v/>
      </c>
      <c r="K82" s="6" t="str">
        <f t="shared" ref="K82" si="1215">IF(IF(ABS($B$2-K81)&lt;$B$4,ABS($B$2-K81),"")=0,0.0000001,IF(ABS($B$2-K81)&lt;$B$4,ABS($B$2-K81),""))</f>
        <v/>
      </c>
      <c r="L82" s="6" t="str">
        <f t="shared" ref="L82" si="1216">IF(IF(ABS($B$2-L81)&lt;$B$4,ABS($B$2-L81),"")=0,0.0000001,IF(ABS($B$2-L81)&lt;$B$4,ABS($B$2-L81),""))</f>
        <v/>
      </c>
      <c r="M82" s="6" t="str">
        <f t="shared" ref="M82" si="1217">IF(IF(ABS($B$2-M81)&lt;$B$4,ABS($B$2-M81),"")=0,0.0000001,IF(ABS($B$2-M81)&lt;$B$4,ABS($B$2-M81),""))</f>
        <v/>
      </c>
      <c r="N82" s="6" t="str">
        <f t="shared" ref="N82" si="1218">IF(IF(ABS($B$2-N81)&lt;$B$4,ABS($B$2-N81),"")=0,0.0000001,IF(ABS($B$2-N81)&lt;$B$4,ABS($B$2-N81),""))</f>
        <v/>
      </c>
      <c r="O82" s="6">
        <f t="shared" ref="O82" si="1219">IF(IF(ABS($B$2-O81)&lt;$B$4,ABS($B$2-O81),"")=0,0.0000001,IF(ABS($B$2-O81)&lt;$B$4,ABS($B$2-O81),""))</f>
        <v>9.5714285714285641E-2</v>
      </c>
      <c r="P82" s="6">
        <f t="shared" ref="P82" si="1220">IF(IF(ABS($B$2-P81)&lt;$B$4,ABS($B$2-P81),"")=0,0.0000001,IF(ABS($B$2-P81)&lt;$B$4,ABS($B$2-P81),""))</f>
        <v>6.7142857142857171E-2</v>
      </c>
      <c r="Q82" s="6">
        <f t="shared" ref="Q82" si="1221">IF(IF(ABS($B$2-Q81)&lt;$B$4,ABS($B$2-Q81),"")=0,0.0000001,IF(ABS($B$2-Q81)&lt;$B$4,ABS($B$2-Q81),""))</f>
        <v>3.8571428571428479E-2</v>
      </c>
      <c r="R82" s="6">
        <f t="shared" ref="R82" si="1222">IF(IF(ABS($B$2-R81)&lt;$B$4,ABS($B$2-R81),"")=0,0.0000001,IF(ABS($B$2-R81)&lt;$B$4,ABS($B$2-R81),""))</f>
        <v>1.0000000000000009E-2</v>
      </c>
      <c r="S82" s="6">
        <f t="shared" ref="S82" si="1223">IF(IF(ABS($B$2-S81)&lt;$B$4,ABS($B$2-S81),"")=0,0.0000001,IF(ABS($B$2-S81)&lt;$B$4,ABS($B$2-S81),""))</f>
        <v>1.8571428571428683E-2</v>
      </c>
      <c r="T82" s="6">
        <f t="shared" ref="T82" si="1224">IF(IF(ABS($B$2-T81)&lt;$B$4,ABS($B$2-T81),"")=0,0.0000001,IF(ABS($B$2-T81)&lt;$B$4,ABS($B$2-T81),""))</f>
        <v>4.7142857142857153E-2</v>
      </c>
      <c r="U82" s="6">
        <f t="shared" ref="U82" si="1225">IF(IF(ABS($B$2-U81)&lt;$B$4,ABS($B$2-U81),"")=0,0.0000001,IF(ABS($B$2-U81)&lt;$B$4,ABS($B$2-U81),""))</f>
        <v>7.5714285714285845E-2</v>
      </c>
      <c r="V82" s="6" t="str">
        <f t="shared" ref="V82" si="1226">IF(IF(ABS($B$2-V81)&lt;$B$4,ABS($B$2-V81),"")=0,0.0000001,IF(ABS($B$2-V81)&lt;$B$4,ABS($B$2-V81),""))</f>
        <v/>
      </c>
      <c r="W82" s="6" t="str">
        <f t="shared" ref="W82" si="1227">IF(IF(ABS($B$2-W81)&lt;$B$4,ABS($B$2-W81),"")=0,0.0000001,IF(ABS($B$2-W81)&lt;$B$4,ABS($B$2-W81),""))</f>
        <v/>
      </c>
      <c r="X82" s="6" t="str">
        <f t="shared" ref="X82" si="1228">IF(IF(ABS($B$2-X81)&lt;$B$4,ABS($B$2-X81),"")=0,0.0000001,IF(ABS($B$2-X81)&lt;$B$4,ABS($B$2-X81),""))</f>
        <v/>
      </c>
      <c r="Y82" s="9"/>
      <c r="Z82" s="8" t="str">
        <f t="shared" ref="Z82" si="1229">IF(D82=$Y$154,IF(D$7=$Y$151,$C80,""),"")</f>
        <v/>
      </c>
      <c r="AA82" s="8" t="str">
        <f t="shared" ref="AA82" si="1230">IF(E82=$Y$154,IF(E$7=$Y$151,$C80,""),"")</f>
        <v/>
      </c>
      <c r="AB82" s="8" t="str">
        <f t="shared" ref="AB82" si="1231">IF(F82=$Y$154,IF(F$7=$Y$151,$C80,""),"")</f>
        <v/>
      </c>
      <c r="AC82" s="8" t="str">
        <f t="shared" ref="AC82" si="1232">IF(G82=$Y$154,IF(G$7=$Y$151,$C80,""),"")</f>
        <v/>
      </c>
      <c r="AD82" s="8" t="str">
        <f t="shared" ref="AD82" si="1233">IF(H82=$Y$154,IF(H$7=$Y$151,$C80,""),"")</f>
        <v/>
      </c>
      <c r="AE82" s="8" t="str">
        <f t="shared" ref="AE82" si="1234">IF(I82=$Y$154,IF(I$7=$Y$151,$C80,""),"")</f>
        <v/>
      </c>
      <c r="AF82" s="8" t="str">
        <f t="shared" ref="AF82" si="1235">IF(J82=$Y$154,IF(J$7=$Y$151,$C80,""),"")</f>
        <v/>
      </c>
      <c r="AG82" s="8" t="str">
        <f t="shared" ref="AG82" si="1236">IF(K82=$Y$154,IF(K$7=$Y$151,$C80,""),"")</f>
        <v/>
      </c>
      <c r="AH82" s="8" t="str">
        <f t="shared" ref="AH82" si="1237">IF(L82=$Y$154,IF(L$7=$Y$151,$C80,""),"")</f>
        <v/>
      </c>
      <c r="AI82" s="8" t="str">
        <f t="shared" ref="AI82" si="1238">IF(M82=$Y$154,IF(M$7=$Y$151,$C80,""),"")</f>
        <v/>
      </c>
      <c r="AJ82" s="8" t="str">
        <f t="shared" ref="AJ82" si="1239">IF(N82=$Y$154,IF(N$7=$Y$151,$C80,""),"")</f>
        <v/>
      </c>
      <c r="AK82" s="8" t="str">
        <f t="shared" ref="AK82" si="1240">IF(O82=$Y$154,IF(O$7=$Y$151,$C80,""),"")</f>
        <v/>
      </c>
      <c r="AL82" s="8" t="str">
        <f t="shared" ref="AL82" si="1241">IF(P82=$Y$154,IF(P$7=$Y$151,$C80,""),"")</f>
        <v/>
      </c>
      <c r="AM82" s="8" t="str">
        <f t="shared" ref="AM82" si="1242">IF(Q82=$Y$154,IF(Q$7=$Y$151,$C80,""),"")</f>
        <v/>
      </c>
      <c r="AN82" s="8" t="str">
        <f t="shared" ref="AN82" si="1243">IF(R82=$Y$154,IF(R$7=$Y$151,$C80,""),"")</f>
        <v/>
      </c>
      <c r="AO82" s="8" t="str">
        <f t="shared" ref="AO82" si="1244">IF(S82=$Y$154,IF(S$7=$Y$151,$C80,""),"")</f>
        <v/>
      </c>
      <c r="AP82" s="8" t="str">
        <f t="shared" ref="AP82" si="1245">IF(T82=$Y$154,IF(T$7=$Y$151,$C80,""),"")</f>
        <v/>
      </c>
      <c r="AQ82" s="8" t="str">
        <f t="shared" ref="AQ82" si="1246">IF(U82=$Y$154,IF(U$7=$Y$151,$C80,""),"")</f>
        <v/>
      </c>
      <c r="AR82" s="8" t="str">
        <f t="shared" ref="AR82" si="1247">IF(V82=$Y$154,IF(V$7=$Y$151,$C80,""),"")</f>
        <v/>
      </c>
      <c r="AS82" s="8" t="str">
        <f t="shared" ref="AS82" si="1248">IF(W82=$Y$154,IF(W$7=$Y$151,$C80,""),"")</f>
        <v/>
      </c>
      <c r="AT82" s="8" t="str">
        <f t="shared" ref="AT82" si="1249">IF(X82=$Y$154,IF(X$7=$Y$151,$C80,""),"")</f>
        <v/>
      </c>
      <c r="AU82" s="8">
        <f t="shared" ref="AU82" si="1250">MIN(Z82:AT82)</f>
        <v>0</v>
      </c>
      <c r="AV82" s="16"/>
      <c r="AW82" s="9"/>
      <c r="AX82" s="9"/>
    </row>
    <row r="83" spans="1:50" x14ac:dyDescent="0.25">
      <c r="A83" s="9"/>
      <c r="B83" s="9"/>
      <c r="C83" s="29"/>
      <c r="D83" s="7" t="str">
        <f t="shared" ref="D83:X83" si="1251">IF(IF(ABS($B$3-D81)&lt;$B$4,ABS($B$3-D81),"")=0,0.0000001,IF(ABS($B$3-D81)&lt;$B$4,ABS($B$3-D81),""))</f>
        <v/>
      </c>
      <c r="E83" s="7" t="str">
        <f t="shared" si="1251"/>
        <v/>
      </c>
      <c r="F83" s="7" t="str">
        <f t="shared" si="1251"/>
        <v/>
      </c>
      <c r="G83" s="7" t="str">
        <f t="shared" si="1251"/>
        <v/>
      </c>
      <c r="H83" s="7" t="str">
        <f t="shared" si="1251"/>
        <v/>
      </c>
      <c r="I83" s="7" t="str">
        <f t="shared" si="1251"/>
        <v/>
      </c>
      <c r="J83" s="7" t="str">
        <f t="shared" si="1251"/>
        <v/>
      </c>
      <c r="K83" s="7" t="str">
        <f t="shared" si="1251"/>
        <v/>
      </c>
      <c r="L83" s="7" t="str">
        <f t="shared" si="1251"/>
        <v/>
      </c>
      <c r="M83" s="7" t="str">
        <f t="shared" si="1251"/>
        <v/>
      </c>
      <c r="N83" s="7" t="str">
        <f t="shared" si="1251"/>
        <v/>
      </c>
      <c r="O83" s="7" t="str">
        <f t="shared" si="1251"/>
        <v/>
      </c>
      <c r="P83" s="7" t="str">
        <f t="shared" si="1251"/>
        <v/>
      </c>
      <c r="Q83" s="7" t="str">
        <f t="shared" si="1251"/>
        <v/>
      </c>
      <c r="R83" s="7" t="str">
        <f t="shared" si="1251"/>
        <v/>
      </c>
      <c r="S83" s="7" t="str">
        <f t="shared" si="1251"/>
        <v/>
      </c>
      <c r="T83" s="7" t="str">
        <f t="shared" si="1251"/>
        <v/>
      </c>
      <c r="U83" s="7" t="str">
        <f t="shared" si="1251"/>
        <v/>
      </c>
      <c r="V83" s="7" t="str">
        <f t="shared" si="1251"/>
        <v/>
      </c>
      <c r="W83" s="7" t="str">
        <f t="shared" si="1251"/>
        <v/>
      </c>
      <c r="X83" s="7" t="str">
        <f t="shared" si="1251"/>
        <v/>
      </c>
      <c r="Y83" s="9"/>
      <c r="Z83" s="8" t="str">
        <f t="shared" ref="Z83" si="1252">IF(D83=$Y$155,IF(D$7=$Y$151,$C80,""),"")</f>
        <v/>
      </c>
      <c r="AA83" s="8" t="str">
        <f t="shared" ref="AA83" si="1253">IF(E83=$Y$155,IF(E$7=$Y$151,$C80,""),"")</f>
        <v/>
      </c>
      <c r="AB83" s="8" t="str">
        <f t="shared" ref="AB83" si="1254">IF(F83=$Y$155,IF(F$7=$Y$151,$C80,""),"")</f>
        <v/>
      </c>
      <c r="AC83" s="8" t="str">
        <f t="shared" ref="AC83" si="1255">IF(G83=$Y$155,IF(G$7=$Y$151,$C80,""),"")</f>
        <v/>
      </c>
      <c r="AD83" s="8" t="str">
        <f t="shared" ref="AD83" si="1256">IF(H83=$Y$155,IF(H$7=$Y$151,$C80,""),"")</f>
        <v/>
      </c>
      <c r="AE83" s="8" t="str">
        <f t="shared" ref="AE83" si="1257">IF(I83=$Y$155,IF(I$7=$Y$151,$C80,""),"")</f>
        <v/>
      </c>
      <c r="AF83" s="8" t="str">
        <f t="shared" ref="AF83" si="1258">IF(J83=$Y$155,IF(J$7=$Y$151,$C80,""),"")</f>
        <v/>
      </c>
      <c r="AG83" s="8" t="str">
        <f t="shared" ref="AG83" si="1259">IF(K83=$Y$155,IF(K$7=$Y$151,$C80,""),"")</f>
        <v/>
      </c>
      <c r="AH83" s="8" t="str">
        <f t="shared" ref="AH83" si="1260">IF(L83=$Y$155,IF(L$7=$Y$151,$C80,""),"")</f>
        <v/>
      </c>
      <c r="AI83" s="8" t="str">
        <f t="shared" ref="AI83" si="1261">IF(M83=$Y$155,IF(M$7=$Y$151,$C80,""),"")</f>
        <v/>
      </c>
      <c r="AJ83" s="8" t="str">
        <f t="shared" ref="AJ83" si="1262">IF(N83=$Y$155,IF(N$7=$Y$151,$C80,""),"")</f>
        <v/>
      </c>
      <c r="AK83" s="8" t="str">
        <f t="shared" ref="AK83" si="1263">IF(O83=$Y$155,IF(O$7=$Y$151,$C80,""),"")</f>
        <v/>
      </c>
      <c r="AL83" s="8" t="str">
        <f t="shared" ref="AL83" si="1264">IF(P83=$Y$155,IF(P$7=$Y$151,$C80,""),"")</f>
        <v/>
      </c>
      <c r="AM83" s="8" t="str">
        <f t="shared" ref="AM83" si="1265">IF(Q83=$Y$155,IF(Q$7=$Y$151,$C80,""),"")</f>
        <v/>
      </c>
      <c r="AN83" s="8" t="str">
        <f t="shared" ref="AN83" si="1266">IF(R83=$Y$155,IF(R$7=$Y$151,$C80,""),"")</f>
        <v/>
      </c>
      <c r="AO83" s="8" t="str">
        <f t="shared" ref="AO83" si="1267">IF(S83=$Y$155,IF(S$7=$Y$151,$C80,""),"")</f>
        <v/>
      </c>
      <c r="AP83" s="8" t="str">
        <f t="shared" ref="AP83" si="1268">IF(T83=$Y$155,IF(T$7=$Y$151,$C80,""),"")</f>
        <v/>
      </c>
      <c r="AQ83" s="8" t="str">
        <f t="shared" ref="AQ83" si="1269">IF(U83=$Y$155,IF(U$7=$Y$151,$C80,""),"")</f>
        <v/>
      </c>
      <c r="AR83" s="8" t="str">
        <f t="shared" ref="AR83" si="1270">IF(V83=$Y$155,IF(V$7=$Y$151,$C80,""),"")</f>
        <v/>
      </c>
      <c r="AS83" s="8" t="str">
        <f t="shared" ref="AS83" si="1271">IF(W83=$Y$155,IF(W$7=$Y$151,$C80,""),"")</f>
        <v/>
      </c>
      <c r="AT83" s="8" t="str">
        <f t="shared" ref="AT83" si="1272">IF(X83=$Y$155,IF(X$7=$Y$151,$C80,""),"")</f>
        <v/>
      </c>
      <c r="AU83" s="16"/>
      <c r="AV83" s="8">
        <f t="shared" ref="AV83" si="1273">MIN(Z83:AT83)</f>
        <v>0</v>
      </c>
      <c r="AW83" s="9"/>
      <c r="AX83" s="9"/>
    </row>
    <row r="84" spans="1:50" x14ac:dyDescent="0.25">
      <c r="A84" s="9"/>
      <c r="B84" s="9"/>
      <c r="C84" s="29">
        <v>36</v>
      </c>
      <c r="D84" s="2">
        <f t="shared" ref="D84:S84" si="1274">D$7-$C84</f>
        <v>34</v>
      </c>
      <c r="E84" s="3">
        <f t="shared" si="1274"/>
        <v>35</v>
      </c>
      <c r="F84" s="2">
        <f t="shared" si="1274"/>
        <v>36</v>
      </c>
      <c r="G84" s="3">
        <f t="shared" si="1274"/>
        <v>37</v>
      </c>
      <c r="H84" s="2">
        <f t="shared" si="1274"/>
        <v>38</v>
      </c>
      <c r="I84" s="3">
        <f t="shared" si="1274"/>
        <v>39</v>
      </c>
      <c r="J84" s="2">
        <f t="shared" si="1274"/>
        <v>40</v>
      </c>
      <c r="K84" s="3">
        <f t="shared" si="1274"/>
        <v>41</v>
      </c>
      <c r="L84" s="2">
        <f t="shared" si="1274"/>
        <v>42</v>
      </c>
      <c r="M84" s="3">
        <f t="shared" si="1274"/>
        <v>43</v>
      </c>
      <c r="N84" s="2">
        <f t="shared" si="1274"/>
        <v>44</v>
      </c>
      <c r="O84" s="3">
        <f t="shared" si="1274"/>
        <v>45</v>
      </c>
      <c r="P84" s="2">
        <f t="shared" si="1274"/>
        <v>46</v>
      </c>
      <c r="Q84" s="3">
        <f t="shared" si="1274"/>
        <v>47</v>
      </c>
      <c r="R84" s="2">
        <f t="shared" si="1274"/>
        <v>48</v>
      </c>
      <c r="S84" s="3">
        <f t="shared" si="1274"/>
        <v>49</v>
      </c>
      <c r="T84" s="2">
        <f t="shared" ref="T84:X84" si="1275">T$7-$C84</f>
        <v>50</v>
      </c>
      <c r="U84" s="3">
        <f t="shared" si="1275"/>
        <v>51</v>
      </c>
      <c r="V84" s="2">
        <f t="shared" si="1275"/>
        <v>52</v>
      </c>
      <c r="W84" s="3">
        <f t="shared" si="1275"/>
        <v>53</v>
      </c>
      <c r="X84" s="2">
        <f t="shared" si="1275"/>
        <v>54</v>
      </c>
      <c r="Y84" s="9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9"/>
      <c r="AX84" s="9"/>
    </row>
    <row r="85" spans="1:50" x14ac:dyDescent="0.25">
      <c r="A85" s="9"/>
      <c r="B85" s="9"/>
      <c r="C85" s="29"/>
      <c r="D85" s="4">
        <f t="shared" ref="D85:S109" si="1276">IF(D84/$C84&lt;1,1/(D84/$C84),D84/$C84)</f>
        <v>1.0588235294117647</v>
      </c>
      <c r="E85" s="5">
        <f t="shared" si="1276"/>
        <v>1.0285714285714287</v>
      </c>
      <c r="F85" s="4">
        <f t="shared" si="1276"/>
        <v>1</v>
      </c>
      <c r="G85" s="5">
        <f t="shared" si="1276"/>
        <v>1.0277777777777777</v>
      </c>
      <c r="H85" s="4">
        <f t="shared" si="1276"/>
        <v>1.0555555555555556</v>
      </c>
      <c r="I85" s="5">
        <f t="shared" si="1276"/>
        <v>1.0833333333333333</v>
      </c>
      <c r="J85" s="4">
        <f t="shared" si="1276"/>
        <v>1.1111111111111112</v>
      </c>
      <c r="K85" s="5">
        <f t="shared" si="1276"/>
        <v>1.1388888888888888</v>
      </c>
      <c r="L85" s="4">
        <f t="shared" si="1276"/>
        <v>1.1666666666666667</v>
      </c>
      <c r="M85" s="5">
        <f t="shared" si="1276"/>
        <v>1.1944444444444444</v>
      </c>
      <c r="N85" s="4">
        <f t="shared" si="1276"/>
        <v>1.2222222222222223</v>
      </c>
      <c r="O85" s="5">
        <f t="shared" si="1276"/>
        <v>1.25</v>
      </c>
      <c r="P85" s="4">
        <f t="shared" si="1276"/>
        <v>1.2777777777777777</v>
      </c>
      <c r="Q85" s="5">
        <f t="shared" si="1276"/>
        <v>1.3055555555555556</v>
      </c>
      <c r="R85" s="4">
        <f t="shared" si="1276"/>
        <v>1.3333333333333333</v>
      </c>
      <c r="S85" s="5">
        <f t="shared" si="1276"/>
        <v>1.3611111111111112</v>
      </c>
      <c r="T85" s="4">
        <f t="shared" ref="T85:X93" si="1277">IF(T84/$C84&lt;1,1/(T84/$C84),T84/$C84)</f>
        <v>1.3888888888888888</v>
      </c>
      <c r="U85" s="5">
        <f t="shared" si="1277"/>
        <v>1.4166666666666667</v>
      </c>
      <c r="V85" s="4">
        <f t="shared" si="1277"/>
        <v>1.4444444444444444</v>
      </c>
      <c r="W85" s="5">
        <f t="shared" si="1277"/>
        <v>1.4722222222222223</v>
      </c>
      <c r="X85" s="4">
        <f t="shared" si="1277"/>
        <v>1.5</v>
      </c>
      <c r="Y85" s="9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9"/>
      <c r="AX85" s="9"/>
    </row>
    <row r="86" spans="1:50" x14ac:dyDescent="0.25">
      <c r="A86" s="9"/>
      <c r="B86" s="9"/>
      <c r="C86" s="29"/>
      <c r="D86" s="6" t="str">
        <f t="shared" ref="D86" si="1278">IF(IF(ABS($B$2-D85)&lt;$B$4,ABS($B$2-D85),"")=0,0.0000001,IF(ABS($B$2-D85)&lt;$B$4,ABS($B$2-D85),""))</f>
        <v/>
      </c>
      <c r="E86" s="6" t="str">
        <f t="shared" ref="E86" si="1279">IF(IF(ABS($B$2-E85)&lt;$B$4,ABS($B$2-E85),"")=0,0.0000001,IF(ABS($B$2-E85)&lt;$B$4,ABS($B$2-E85),""))</f>
        <v/>
      </c>
      <c r="F86" s="6" t="str">
        <f t="shared" ref="F86" si="1280">IF(IF(ABS($B$2-F85)&lt;$B$4,ABS($B$2-F85),"")=0,0.0000001,IF(ABS($B$2-F85)&lt;$B$4,ABS($B$2-F85),""))</f>
        <v/>
      </c>
      <c r="G86" s="6" t="str">
        <f t="shared" ref="G86" si="1281">IF(IF(ABS($B$2-G85)&lt;$B$4,ABS($B$2-G85),"")=0,0.0000001,IF(ABS($B$2-G85)&lt;$B$4,ABS($B$2-G85),""))</f>
        <v/>
      </c>
      <c r="H86" s="6" t="str">
        <f t="shared" ref="H86" si="1282">IF(IF(ABS($B$2-H85)&lt;$B$4,ABS($B$2-H85),"")=0,0.0000001,IF(ABS($B$2-H85)&lt;$B$4,ABS($B$2-H85),""))</f>
        <v/>
      </c>
      <c r="I86" s="6" t="str">
        <f t="shared" ref="I86" si="1283">IF(IF(ABS($B$2-I85)&lt;$B$4,ABS($B$2-I85),"")=0,0.0000001,IF(ABS($B$2-I85)&lt;$B$4,ABS($B$2-I85),""))</f>
        <v/>
      </c>
      <c r="J86" s="6" t="str">
        <f t="shared" ref="J86" si="1284">IF(IF(ABS($B$2-J85)&lt;$B$4,ABS($B$2-J85),"")=0,0.0000001,IF(ABS($B$2-J85)&lt;$B$4,ABS($B$2-J85),""))</f>
        <v/>
      </c>
      <c r="K86" s="6" t="str">
        <f t="shared" ref="K86" si="1285">IF(IF(ABS($B$2-K85)&lt;$B$4,ABS($B$2-K85),"")=0,0.0000001,IF(ABS($B$2-K85)&lt;$B$4,ABS($B$2-K85),""))</f>
        <v/>
      </c>
      <c r="L86" s="6" t="str">
        <f t="shared" ref="L86" si="1286">IF(IF(ABS($B$2-L85)&lt;$B$4,ABS($B$2-L85),"")=0,0.0000001,IF(ABS($B$2-L85)&lt;$B$4,ABS($B$2-L85),""))</f>
        <v/>
      </c>
      <c r="M86" s="6" t="str">
        <f t="shared" ref="M86" si="1287">IF(IF(ABS($B$2-M85)&lt;$B$4,ABS($B$2-M85),"")=0,0.0000001,IF(ABS($B$2-M85)&lt;$B$4,ABS($B$2-M85),""))</f>
        <v/>
      </c>
      <c r="N86" s="6" t="str">
        <f t="shared" ref="N86" si="1288">IF(IF(ABS($B$2-N85)&lt;$B$4,ABS($B$2-N85),"")=0,0.0000001,IF(ABS($B$2-N85)&lt;$B$4,ABS($B$2-N85),""))</f>
        <v/>
      </c>
      <c r="O86" s="6" t="str">
        <f t="shared" ref="O86" si="1289">IF(IF(ABS($B$2-O85)&lt;$B$4,ABS($B$2-O85),"")=0,0.0000001,IF(ABS($B$2-O85)&lt;$B$4,ABS($B$2-O85),""))</f>
        <v/>
      </c>
      <c r="P86" s="6" t="str">
        <f t="shared" ref="P86" si="1290">IF(IF(ABS($B$2-P85)&lt;$B$4,ABS($B$2-P85),"")=0,0.0000001,IF(ABS($B$2-P85)&lt;$B$4,ABS($B$2-P85),""))</f>
        <v/>
      </c>
      <c r="Q86" s="6" t="str">
        <f t="shared" ref="Q86" si="1291">IF(IF(ABS($B$2-Q85)&lt;$B$4,ABS($B$2-Q85),"")=0,0.0000001,IF(ABS($B$2-Q85)&lt;$B$4,ABS($B$2-Q85),""))</f>
        <v/>
      </c>
      <c r="R86" s="6">
        <f t="shared" ref="R86" si="1292">IF(IF(ABS($B$2-R85)&lt;$B$4,ABS($B$2-R85),"")=0,0.0000001,IF(ABS($B$2-R85)&lt;$B$4,ABS($B$2-R85),""))</f>
        <v>7.6666666666666661E-2</v>
      </c>
      <c r="S86" s="6">
        <f t="shared" ref="S86" si="1293">IF(IF(ABS($B$2-S85)&lt;$B$4,ABS($B$2-S85),"")=0,0.0000001,IF(ABS($B$2-S85)&lt;$B$4,ABS($B$2-S85),""))</f>
        <v>4.888888888888876E-2</v>
      </c>
      <c r="T86" s="6">
        <f t="shared" ref="T86" si="1294">IF(IF(ABS($B$2-T85)&lt;$B$4,ABS($B$2-T85),"")=0,0.0000001,IF(ABS($B$2-T85)&lt;$B$4,ABS($B$2-T85),""))</f>
        <v>2.1111111111111081E-2</v>
      </c>
      <c r="U86" s="6">
        <f t="shared" ref="U86" si="1295">IF(IF(ABS($B$2-U85)&lt;$B$4,ABS($B$2-U85),"")=0,0.0000001,IF(ABS($B$2-U85)&lt;$B$4,ABS($B$2-U85),""))</f>
        <v>6.6666666666668206E-3</v>
      </c>
      <c r="V86" s="6">
        <f t="shared" ref="V86" si="1296">IF(IF(ABS($B$2-V85)&lt;$B$4,ABS($B$2-V85),"")=0,0.0000001,IF(ABS($B$2-V85)&lt;$B$4,ABS($B$2-V85),""))</f>
        <v>3.44444444444445E-2</v>
      </c>
      <c r="W86" s="6">
        <f t="shared" ref="W86" si="1297">IF(IF(ABS($B$2-W85)&lt;$B$4,ABS($B$2-W85),"")=0,0.0000001,IF(ABS($B$2-W85)&lt;$B$4,ABS($B$2-W85),""))</f>
        <v>6.2222222222222401E-2</v>
      </c>
      <c r="X86" s="6">
        <f t="shared" ref="X86" si="1298">IF(IF(ABS($B$2-X85)&lt;$B$4,ABS($B$2-X85),"")=0,0.0000001,IF(ABS($B$2-X85)&lt;$B$4,ABS($B$2-X85),""))</f>
        <v>9.000000000000008E-2</v>
      </c>
      <c r="Y86" s="9"/>
      <c r="Z86" s="8" t="str">
        <f t="shared" ref="Z86" si="1299">IF(D86=$Y$154,IF(D$7=$Y$151,$C84,""),"")</f>
        <v/>
      </c>
      <c r="AA86" s="8" t="str">
        <f t="shared" ref="AA86" si="1300">IF(E86=$Y$154,IF(E$7=$Y$151,$C84,""),"")</f>
        <v/>
      </c>
      <c r="AB86" s="8" t="str">
        <f t="shared" ref="AB86" si="1301">IF(F86=$Y$154,IF(F$7=$Y$151,$C84,""),"")</f>
        <v/>
      </c>
      <c r="AC86" s="8" t="str">
        <f t="shared" ref="AC86" si="1302">IF(G86=$Y$154,IF(G$7=$Y$151,$C84,""),"")</f>
        <v/>
      </c>
      <c r="AD86" s="8" t="str">
        <f t="shared" ref="AD86" si="1303">IF(H86=$Y$154,IF(H$7=$Y$151,$C84,""),"")</f>
        <v/>
      </c>
      <c r="AE86" s="8" t="str">
        <f t="shared" ref="AE86" si="1304">IF(I86=$Y$154,IF(I$7=$Y$151,$C84,""),"")</f>
        <v/>
      </c>
      <c r="AF86" s="8" t="str">
        <f t="shared" ref="AF86" si="1305">IF(J86=$Y$154,IF(J$7=$Y$151,$C84,""),"")</f>
        <v/>
      </c>
      <c r="AG86" s="8" t="str">
        <f t="shared" ref="AG86" si="1306">IF(K86=$Y$154,IF(K$7=$Y$151,$C84,""),"")</f>
        <v/>
      </c>
      <c r="AH86" s="8" t="str">
        <f t="shared" ref="AH86" si="1307">IF(L86=$Y$154,IF(L$7=$Y$151,$C84,""),"")</f>
        <v/>
      </c>
      <c r="AI86" s="8" t="str">
        <f t="shared" ref="AI86" si="1308">IF(M86=$Y$154,IF(M$7=$Y$151,$C84,""),"")</f>
        <v/>
      </c>
      <c r="AJ86" s="8" t="str">
        <f t="shared" ref="AJ86" si="1309">IF(N86=$Y$154,IF(N$7=$Y$151,$C84,""),"")</f>
        <v/>
      </c>
      <c r="AK86" s="8" t="str">
        <f t="shared" ref="AK86" si="1310">IF(O86=$Y$154,IF(O$7=$Y$151,$C84,""),"")</f>
        <v/>
      </c>
      <c r="AL86" s="8" t="str">
        <f t="shared" ref="AL86" si="1311">IF(P86=$Y$154,IF(P$7=$Y$151,$C84,""),"")</f>
        <v/>
      </c>
      <c r="AM86" s="8" t="str">
        <f t="shared" ref="AM86" si="1312">IF(Q86=$Y$154,IF(Q$7=$Y$151,$C84,""),"")</f>
        <v/>
      </c>
      <c r="AN86" s="8" t="str">
        <f t="shared" ref="AN86" si="1313">IF(R86=$Y$154,IF(R$7=$Y$151,$C84,""),"")</f>
        <v/>
      </c>
      <c r="AO86" s="8" t="str">
        <f t="shared" ref="AO86" si="1314">IF(S86=$Y$154,IF(S$7=$Y$151,$C84,""),"")</f>
        <v/>
      </c>
      <c r="AP86" s="8" t="str">
        <f t="shared" ref="AP86" si="1315">IF(T86=$Y$154,IF(T$7=$Y$151,$C84,""),"")</f>
        <v/>
      </c>
      <c r="AQ86" s="8" t="str">
        <f t="shared" ref="AQ86" si="1316">IF(U86=$Y$154,IF(U$7=$Y$151,$C84,""),"")</f>
        <v/>
      </c>
      <c r="AR86" s="8" t="str">
        <f t="shared" ref="AR86" si="1317">IF(V86=$Y$154,IF(V$7=$Y$151,$C84,""),"")</f>
        <v/>
      </c>
      <c r="AS86" s="8" t="str">
        <f t="shared" ref="AS86" si="1318">IF(W86=$Y$154,IF(W$7=$Y$151,$C84,""),"")</f>
        <v/>
      </c>
      <c r="AT86" s="8" t="str">
        <f t="shared" ref="AT86" si="1319">IF(X86=$Y$154,IF(X$7=$Y$151,$C84,""),"")</f>
        <v/>
      </c>
      <c r="AU86" s="8">
        <f t="shared" ref="AU86" si="1320">MIN(Z86:AT86)</f>
        <v>0</v>
      </c>
      <c r="AV86" s="16"/>
      <c r="AW86" s="9"/>
      <c r="AX86" s="9"/>
    </row>
    <row r="87" spans="1:50" x14ac:dyDescent="0.25">
      <c r="A87" s="9"/>
      <c r="B87" s="9"/>
      <c r="C87" s="29"/>
      <c r="D87" s="7" t="str">
        <f t="shared" ref="D87:X87" si="1321">IF(IF(ABS($B$3-D85)&lt;$B$4,ABS($B$3-D85),"")=0,0.0000001,IF(ABS($B$3-D85)&lt;$B$4,ABS($B$3-D85),""))</f>
        <v/>
      </c>
      <c r="E87" s="7" t="str">
        <f t="shared" si="1321"/>
        <v/>
      </c>
      <c r="F87" s="7" t="str">
        <f t="shared" si="1321"/>
        <v/>
      </c>
      <c r="G87" s="7" t="str">
        <f t="shared" si="1321"/>
        <v/>
      </c>
      <c r="H87" s="7" t="str">
        <f t="shared" si="1321"/>
        <v/>
      </c>
      <c r="I87" s="7" t="str">
        <f t="shared" si="1321"/>
        <v/>
      </c>
      <c r="J87" s="7" t="str">
        <f t="shared" si="1321"/>
        <v/>
      </c>
      <c r="K87" s="7" t="str">
        <f t="shared" si="1321"/>
        <v/>
      </c>
      <c r="L87" s="7" t="str">
        <f t="shared" si="1321"/>
        <v/>
      </c>
      <c r="M87" s="7" t="str">
        <f t="shared" si="1321"/>
        <v/>
      </c>
      <c r="N87" s="7" t="str">
        <f t="shared" si="1321"/>
        <v/>
      </c>
      <c r="O87" s="7" t="str">
        <f t="shared" si="1321"/>
        <v/>
      </c>
      <c r="P87" s="7" t="str">
        <f t="shared" si="1321"/>
        <v/>
      </c>
      <c r="Q87" s="7" t="str">
        <f t="shared" si="1321"/>
        <v/>
      </c>
      <c r="R87" s="7" t="str">
        <f t="shared" si="1321"/>
        <v/>
      </c>
      <c r="S87" s="7" t="str">
        <f t="shared" si="1321"/>
        <v/>
      </c>
      <c r="T87" s="7" t="str">
        <f t="shared" si="1321"/>
        <v/>
      </c>
      <c r="U87" s="7" t="str">
        <f t="shared" si="1321"/>
        <v/>
      </c>
      <c r="V87" s="7" t="str">
        <f t="shared" si="1321"/>
        <v/>
      </c>
      <c r="W87" s="7" t="str">
        <f t="shared" si="1321"/>
        <v/>
      </c>
      <c r="X87" s="7" t="str">
        <f t="shared" si="1321"/>
        <v/>
      </c>
      <c r="Y87" s="9"/>
      <c r="Z87" s="8" t="str">
        <f t="shared" ref="Z87" si="1322">IF(D87=$Y$155,IF(D$7=$Y$151,$C84,""),"")</f>
        <v/>
      </c>
      <c r="AA87" s="8" t="str">
        <f t="shared" ref="AA87" si="1323">IF(E87=$Y$155,IF(E$7=$Y$151,$C84,""),"")</f>
        <v/>
      </c>
      <c r="AB87" s="8" t="str">
        <f t="shared" ref="AB87" si="1324">IF(F87=$Y$155,IF(F$7=$Y$151,$C84,""),"")</f>
        <v/>
      </c>
      <c r="AC87" s="8" t="str">
        <f t="shared" ref="AC87" si="1325">IF(G87=$Y$155,IF(G$7=$Y$151,$C84,""),"")</f>
        <v/>
      </c>
      <c r="AD87" s="8" t="str">
        <f t="shared" ref="AD87" si="1326">IF(H87=$Y$155,IF(H$7=$Y$151,$C84,""),"")</f>
        <v/>
      </c>
      <c r="AE87" s="8" t="str">
        <f t="shared" ref="AE87" si="1327">IF(I87=$Y$155,IF(I$7=$Y$151,$C84,""),"")</f>
        <v/>
      </c>
      <c r="AF87" s="8" t="str">
        <f t="shared" ref="AF87" si="1328">IF(J87=$Y$155,IF(J$7=$Y$151,$C84,""),"")</f>
        <v/>
      </c>
      <c r="AG87" s="8" t="str">
        <f t="shared" ref="AG87" si="1329">IF(K87=$Y$155,IF(K$7=$Y$151,$C84,""),"")</f>
        <v/>
      </c>
      <c r="AH87" s="8" t="str">
        <f t="shared" ref="AH87" si="1330">IF(L87=$Y$155,IF(L$7=$Y$151,$C84,""),"")</f>
        <v/>
      </c>
      <c r="AI87" s="8" t="str">
        <f t="shared" ref="AI87" si="1331">IF(M87=$Y$155,IF(M$7=$Y$151,$C84,""),"")</f>
        <v/>
      </c>
      <c r="AJ87" s="8" t="str">
        <f t="shared" ref="AJ87" si="1332">IF(N87=$Y$155,IF(N$7=$Y$151,$C84,""),"")</f>
        <v/>
      </c>
      <c r="AK87" s="8" t="str">
        <f t="shared" ref="AK87" si="1333">IF(O87=$Y$155,IF(O$7=$Y$151,$C84,""),"")</f>
        <v/>
      </c>
      <c r="AL87" s="8" t="str">
        <f t="shared" ref="AL87" si="1334">IF(P87=$Y$155,IF(P$7=$Y$151,$C84,""),"")</f>
        <v/>
      </c>
      <c r="AM87" s="8" t="str">
        <f t="shared" ref="AM87" si="1335">IF(Q87=$Y$155,IF(Q$7=$Y$151,$C84,""),"")</f>
        <v/>
      </c>
      <c r="AN87" s="8" t="str">
        <f t="shared" ref="AN87" si="1336">IF(R87=$Y$155,IF(R$7=$Y$151,$C84,""),"")</f>
        <v/>
      </c>
      <c r="AO87" s="8" t="str">
        <f t="shared" ref="AO87" si="1337">IF(S87=$Y$155,IF(S$7=$Y$151,$C84,""),"")</f>
        <v/>
      </c>
      <c r="AP87" s="8" t="str">
        <f t="shared" ref="AP87" si="1338">IF(T87=$Y$155,IF(T$7=$Y$151,$C84,""),"")</f>
        <v/>
      </c>
      <c r="AQ87" s="8" t="str">
        <f t="shared" ref="AQ87" si="1339">IF(U87=$Y$155,IF(U$7=$Y$151,$C84,""),"")</f>
        <v/>
      </c>
      <c r="AR87" s="8" t="str">
        <f t="shared" ref="AR87" si="1340">IF(V87=$Y$155,IF(V$7=$Y$151,$C84,""),"")</f>
        <v/>
      </c>
      <c r="AS87" s="8" t="str">
        <f t="shared" ref="AS87" si="1341">IF(W87=$Y$155,IF(W$7=$Y$151,$C84,""),"")</f>
        <v/>
      </c>
      <c r="AT87" s="8" t="str">
        <f t="shared" ref="AT87" si="1342">IF(X87=$Y$155,IF(X$7=$Y$151,$C84,""),"")</f>
        <v/>
      </c>
      <c r="AU87" s="16"/>
      <c r="AV87" s="8">
        <f t="shared" ref="AV87" si="1343">MIN(Z87:AT87)</f>
        <v>0</v>
      </c>
      <c r="AW87" s="9"/>
      <c r="AX87" s="9"/>
    </row>
    <row r="88" spans="1:50" x14ac:dyDescent="0.25">
      <c r="A88" s="9"/>
      <c r="B88" s="9"/>
      <c r="C88" s="29">
        <v>37</v>
      </c>
      <c r="D88" s="2">
        <f t="shared" ref="D88:S88" si="1344">D$7-$C88</f>
        <v>33</v>
      </c>
      <c r="E88" s="3">
        <f t="shared" si="1344"/>
        <v>34</v>
      </c>
      <c r="F88" s="2">
        <f t="shared" si="1344"/>
        <v>35</v>
      </c>
      <c r="G88" s="3">
        <f t="shared" si="1344"/>
        <v>36</v>
      </c>
      <c r="H88" s="2">
        <f t="shared" si="1344"/>
        <v>37</v>
      </c>
      <c r="I88" s="3">
        <f t="shared" si="1344"/>
        <v>38</v>
      </c>
      <c r="J88" s="2">
        <f t="shared" si="1344"/>
        <v>39</v>
      </c>
      <c r="K88" s="3">
        <f t="shared" si="1344"/>
        <v>40</v>
      </c>
      <c r="L88" s="2">
        <f t="shared" si="1344"/>
        <v>41</v>
      </c>
      <c r="M88" s="3">
        <f t="shared" si="1344"/>
        <v>42</v>
      </c>
      <c r="N88" s="2">
        <f t="shared" si="1344"/>
        <v>43</v>
      </c>
      <c r="O88" s="3">
        <f t="shared" si="1344"/>
        <v>44</v>
      </c>
      <c r="P88" s="2">
        <f t="shared" si="1344"/>
        <v>45</v>
      </c>
      <c r="Q88" s="3">
        <f t="shared" si="1344"/>
        <v>46</v>
      </c>
      <c r="R88" s="2">
        <f t="shared" si="1344"/>
        <v>47</v>
      </c>
      <c r="S88" s="3">
        <f t="shared" si="1344"/>
        <v>48</v>
      </c>
      <c r="T88" s="2">
        <f t="shared" ref="T88:X88" si="1345">T$7-$C88</f>
        <v>49</v>
      </c>
      <c r="U88" s="3">
        <f t="shared" si="1345"/>
        <v>50</v>
      </c>
      <c r="V88" s="2">
        <f t="shared" si="1345"/>
        <v>51</v>
      </c>
      <c r="W88" s="3">
        <f t="shared" si="1345"/>
        <v>52</v>
      </c>
      <c r="X88" s="2">
        <f t="shared" si="1345"/>
        <v>53</v>
      </c>
      <c r="Y88" s="9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9"/>
      <c r="AX88" s="9"/>
    </row>
    <row r="89" spans="1:50" x14ac:dyDescent="0.25">
      <c r="A89" s="9"/>
      <c r="B89" s="9"/>
      <c r="C89" s="29"/>
      <c r="D89" s="4">
        <f t="shared" ref="D89:S89" si="1346">IF(D88/$C88&lt;1,1/(D88/$C88),D88/$C88)</f>
        <v>1.1212121212121213</v>
      </c>
      <c r="E89" s="5">
        <f t="shared" si="1346"/>
        <v>1.088235294117647</v>
      </c>
      <c r="F89" s="4">
        <f t="shared" si="1346"/>
        <v>1.0571428571428572</v>
      </c>
      <c r="G89" s="5">
        <f t="shared" si="1346"/>
        <v>1.0277777777777777</v>
      </c>
      <c r="H89" s="4">
        <f t="shared" si="1346"/>
        <v>1</v>
      </c>
      <c r="I89" s="5">
        <f t="shared" si="1346"/>
        <v>1.027027027027027</v>
      </c>
      <c r="J89" s="4">
        <f t="shared" si="1346"/>
        <v>1.0540540540540539</v>
      </c>
      <c r="K89" s="5">
        <f t="shared" si="1346"/>
        <v>1.0810810810810811</v>
      </c>
      <c r="L89" s="4">
        <f t="shared" si="1346"/>
        <v>1.1081081081081081</v>
      </c>
      <c r="M89" s="5">
        <f t="shared" si="1346"/>
        <v>1.1351351351351351</v>
      </c>
      <c r="N89" s="4">
        <f t="shared" si="1346"/>
        <v>1.1621621621621621</v>
      </c>
      <c r="O89" s="5">
        <f t="shared" si="1346"/>
        <v>1.1891891891891893</v>
      </c>
      <c r="P89" s="4">
        <f t="shared" si="1346"/>
        <v>1.2162162162162162</v>
      </c>
      <c r="Q89" s="5">
        <f t="shared" si="1346"/>
        <v>1.2432432432432432</v>
      </c>
      <c r="R89" s="4">
        <f t="shared" si="1346"/>
        <v>1.2702702702702702</v>
      </c>
      <c r="S89" s="5">
        <f t="shared" si="1346"/>
        <v>1.2972972972972974</v>
      </c>
      <c r="T89" s="4">
        <f t="shared" ref="T89:X89" si="1347">IF(T88/$C88&lt;1,1/(T88/$C88),T88/$C88)</f>
        <v>1.3243243243243243</v>
      </c>
      <c r="U89" s="5">
        <f t="shared" si="1347"/>
        <v>1.3513513513513513</v>
      </c>
      <c r="V89" s="4">
        <f t="shared" si="1347"/>
        <v>1.3783783783783783</v>
      </c>
      <c r="W89" s="5">
        <f t="shared" si="1347"/>
        <v>1.4054054054054055</v>
      </c>
      <c r="X89" s="4">
        <f t="shared" si="1347"/>
        <v>1.4324324324324325</v>
      </c>
      <c r="Y89" s="9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9"/>
      <c r="AX89" s="9"/>
    </row>
    <row r="90" spans="1:50" x14ac:dyDescent="0.25">
      <c r="A90" s="9"/>
      <c r="B90" s="9"/>
      <c r="C90" s="29"/>
      <c r="D90" s="6" t="str">
        <f t="shared" ref="D90" si="1348">IF(IF(ABS($B$2-D89)&lt;$B$4,ABS($B$2-D89),"")=0,0.0000001,IF(ABS($B$2-D89)&lt;$B$4,ABS($B$2-D89),""))</f>
        <v/>
      </c>
      <c r="E90" s="6" t="str">
        <f t="shared" ref="E90" si="1349">IF(IF(ABS($B$2-E89)&lt;$B$4,ABS($B$2-E89),"")=0,0.0000001,IF(ABS($B$2-E89)&lt;$B$4,ABS($B$2-E89),""))</f>
        <v/>
      </c>
      <c r="F90" s="6" t="str">
        <f t="shared" ref="F90" si="1350">IF(IF(ABS($B$2-F89)&lt;$B$4,ABS($B$2-F89),"")=0,0.0000001,IF(ABS($B$2-F89)&lt;$B$4,ABS($B$2-F89),""))</f>
        <v/>
      </c>
      <c r="G90" s="6" t="str">
        <f t="shared" ref="G90" si="1351">IF(IF(ABS($B$2-G89)&lt;$B$4,ABS($B$2-G89),"")=0,0.0000001,IF(ABS($B$2-G89)&lt;$B$4,ABS($B$2-G89),""))</f>
        <v/>
      </c>
      <c r="H90" s="6" t="str">
        <f t="shared" ref="H90" si="1352">IF(IF(ABS($B$2-H89)&lt;$B$4,ABS($B$2-H89),"")=0,0.0000001,IF(ABS($B$2-H89)&lt;$B$4,ABS($B$2-H89),""))</f>
        <v/>
      </c>
      <c r="I90" s="6" t="str">
        <f t="shared" ref="I90" si="1353">IF(IF(ABS($B$2-I89)&lt;$B$4,ABS($B$2-I89),"")=0,0.0000001,IF(ABS($B$2-I89)&lt;$B$4,ABS($B$2-I89),""))</f>
        <v/>
      </c>
      <c r="J90" s="6" t="str">
        <f t="shared" ref="J90" si="1354">IF(IF(ABS($B$2-J89)&lt;$B$4,ABS($B$2-J89),"")=0,0.0000001,IF(ABS($B$2-J89)&lt;$B$4,ABS($B$2-J89),""))</f>
        <v/>
      </c>
      <c r="K90" s="6" t="str">
        <f t="shared" ref="K90" si="1355">IF(IF(ABS($B$2-K89)&lt;$B$4,ABS($B$2-K89),"")=0,0.0000001,IF(ABS($B$2-K89)&lt;$B$4,ABS($B$2-K89),""))</f>
        <v/>
      </c>
      <c r="L90" s="6" t="str">
        <f t="shared" ref="L90" si="1356">IF(IF(ABS($B$2-L89)&lt;$B$4,ABS($B$2-L89),"")=0,0.0000001,IF(ABS($B$2-L89)&lt;$B$4,ABS($B$2-L89),""))</f>
        <v/>
      </c>
      <c r="M90" s="6" t="str">
        <f t="shared" ref="M90" si="1357">IF(IF(ABS($B$2-M89)&lt;$B$4,ABS($B$2-M89),"")=0,0.0000001,IF(ABS($B$2-M89)&lt;$B$4,ABS($B$2-M89),""))</f>
        <v/>
      </c>
      <c r="N90" s="6" t="str">
        <f t="shared" ref="N90" si="1358">IF(IF(ABS($B$2-N89)&lt;$B$4,ABS($B$2-N89),"")=0,0.0000001,IF(ABS($B$2-N89)&lt;$B$4,ABS($B$2-N89),""))</f>
        <v/>
      </c>
      <c r="O90" s="6" t="str">
        <f t="shared" ref="O90" si="1359">IF(IF(ABS($B$2-O89)&lt;$B$4,ABS($B$2-O89),"")=0,0.0000001,IF(ABS($B$2-O89)&lt;$B$4,ABS($B$2-O89),""))</f>
        <v/>
      </c>
      <c r="P90" s="6" t="str">
        <f t="shared" ref="P90" si="1360">IF(IF(ABS($B$2-P89)&lt;$B$4,ABS($B$2-P89),"")=0,0.0000001,IF(ABS($B$2-P89)&lt;$B$4,ABS($B$2-P89),""))</f>
        <v/>
      </c>
      <c r="Q90" s="6" t="str">
        <f t="shared" ref="Q90" si="1361">IF(IF(ABS($B$2-Q89)&lt;$B$4,ABS($B$2-Q89),"")=0,0.0000001,IF(ABS($B$2-Q89)&lt;$B$4,ABS($B$2-Q89),""))</f>
        <v/>
      </c>
      <c r="R90" s="6" t="str">
        <f t="shared" ref="R90" si="1362">IF(IF(ABS($B$2-R89)&lt;$B$4,ABS($B$2-R89),"")=0,0.0000001,IF(ABS($B$2-R89)&lt;$B$4,ABS($B$2-R89),""))</f>
        <v/>
      </c>
      <c r="S90" s="6" t="str">
        <f t="shared" ref="S90" si="1363">IF(IF(ABS($B$2-S89)&lt;$B$4,ABS($B$2-S89),"")=0,0.0000001,IF(ABS($B$2-S89)&lt;$B$4,ABS($B$2-S89),""))</f>
        <v/>
      </c>
      <c r="T90" s="6">
        <f t="shared" ref="T90" si="1364">IF(IF(ABS($B$2-T89)&lt;$B$4,ABS($B$2-T89),"")=0,0.0000001,IF(ABS($B$2-T89)&lt;$B$4,ABS($B$2-T89),""))</f>
        <v>8.5675675675675578E-2</v>
      </c>
      <c r="U90" s="6">
        <f t="shared" ref="U90" si="1365">IF(IF(ABS($B$2-U89)&lt;$B$4,ABS($B$2-U89),"")=0,0.0000001,IF(ABS($B$2-U89)&lt;$B$4,ABS($B$2-U89),""))</f>
        <v>5.8648648648648605E-2</v>
      </c>
      <c r="V90" s="6">
        <f t="shared" ref="V90" si="1366">IF(IF(ABS($B$2-V89)&lt;$B$4,ABS($B$2-V89),"")=0,0.0000001,IF(ABS($B$2-V89)&lt;$B$4,ABS($B$2-V89),""))</f>
        <v>3.1621621621621632E-2</v>
      </c>
      <c r="W90" s="6">
        <f t="shared" ref="W90" si="1367">IF(IF(ABS($B$2-W89)&lt;$B$4,ABS($B$2-W89),"")=0,0.0000001,IF(ABS($B$2-W89)&lt;$B$4,ABS($B$2-W89),""))</f>
        <v>4.5945945945944366E-3</v>
      </c>
      <c r="X90" s="6">
        <f t="shared" ref="X90" si="1368">IF(IF(ABS($B$2-X89)&lt;$B$4,ABS($B$2-X89),"")=0,0.0000001,IF(ABS($B$2-X89)&lt;$B$4,ABS($B$2-X89),""))</f>
        <v>2.2432432432432536E-2</v>
      </c>
      <c r="Y90" s="9"/>
      <c r="Z90" s="8" t="str">
        <f t="shared" ref="Z90" si="1369">IF(D90=$Y$154,IF(D$7=$Y$151,$C88,""),"")</f>
        <v/>
      </c>
      <c r="AA90" s="8" t="str">
        <f t="shared" ref="AA90" si="1370">IF(E90=$Y$154,IF(E$7=$Y$151,$C88,""),"")</f>
        <v/>
      </c>
      <c r="AB90" s="8" t="str">
        <f t="shared" ref="AB90" si="1371">IF(F90=$Y$154,IF(F$7=$Y$151,$C88,""),"")</f>
        <v/>
      </c>
      <c r="AC90" s="8" t="str">
        <f t="shared" ref="AC90" si="1372">IF(G90=$Y$154,IF(G$7=$Y$151,$C88,""),"")</f>
        <v/>
      </c>
      <c r="AD90" s="8" t="str">
        <f t="shared" ref="AD90" si="1373">IF(H90=$Y$154,IF(H$7=$Y$151,$C88,""),"")</f>
        <v/>
      </c>
      <c r="AE90" s="8" t="str">
        <f t="shared" ref="AE90" si="1374">IF(I90=$Y$154,IF(I$7=$Y$151,$C88,""),"")</f>
        <v/>
      </c>
      <c r="AF90" s="8" t="str">
        <f t="shared" ref="AF90" si="1375">IF(J90=$Y$154,IF(J$7=$Y$151,$C88,""),"")</f>
        <v/>
      </c>
      <c r="AG90" s="8" t="str">
        <f t="shared" ref="AG90" si="1376">IF(K90=$Y$154,IF(K$7=$Y$151,$C88,""),"")</f>
        <v/>
      </c>
      <c r="AH90" s="8" t="str">
        <f t="shared" ref="AH90" si="1377">IF(L90=$Y$154,IF(L$7=$Y$151,$C88,""),"")</f>
        <v/>
      </c>
      <c r="AI90" s="8" t="str">
        <f t="shared" ref="AI90" si="1378">IF(M90=$Y$154,IF(M$7=$Y$151,$C88,""),"")</f>
        <v/>
      </c>
      <c r="AJ90" s="8" t="str">
        <f t="shared" ref="AJ90" si="1379">IF(N90=$Y$154,IF(N$7=$Y$151,$C88,""),"")</f>
        <v/>
      </c>
      <c r="AK90" s="8" t="str">
        <f t="shared" ref="AK90" si="1380">IF(O90=$Y$154,IF(O$7=$Y$151,$C88,""),"")</f>
        <v/>
      </c>
      <c r="AL90" s="8" t="str">
        <f t="shared" ref="AL90" si="1381">IF(P90=$Y$154,IF(P$7=$Y$151,$C88,""),"")</f>
        <v/>
      </c>
      <c r="AM90" s="8" t="str">
        <f t="shared" ref="AM90" si="1382">IF(Q90=$Y$154,IF(Q$7=$Y$151,$C88,""),"")</f>
        <v/>
      </c>
      <c r="AN90" s="8" t="str">
        <f t="shared" ref="AN90" si="1383">IF(R90=$Y$154,IF(R$7=$Y$151,$C88,""),"")</f>
        <v/>
      </c>
      <c r="AO90" s="8" t="str">
        <f t="shared" ref="AO90" si="1384">IF(S90=$Y$154,IF(S$7=$Y$151,$C88,""),"")</f>
        <v/>
      </c>
      <c r="AP90" s="8" t="str">
        <f t="shared" ref="AP90" si="1385">IF(T90=$Y$154,IF(T$7=$Y$151,$C88,""),"")</f>
        <v/>
      </c>
      <c r="AQ90" s="8" t="str">
        <f t="shared" ref="AQ90" si="1386">IF(U90=$Y$154,IF(U$7=$Y$151,$C88,""),"")</f>
        <v/>
      </c>
      <c r="AR90" s="8" t="str">
        <f t="shared" ref="AR90" si="1387">IF(V90=$Y$154,IF(V$7=$Y$151,$C88,""),"")</f>
        <v/>
      </c>
      <c r="AS90" s="8" t="str">
        <f t="shared" ref="AS90" si="1388">IF(W90=$Y$154,IF(W$7=$Y$151,$C88,""),"")</f>
        <v/>
      </c>
      <c r="AT90" s="8" t="str">
        <f t="shared" ref="AT90" si="1389">IF(X90=$Y$154,IF(X$7=$Y$151,$C88,""),"")</f>
        <v/>
      </c>
      <c r="AU90" s="8">
        <f t="shared" ref="AU90" si="1390">MIN(Z90:AT90)</f>
        <v>0</v>
      </c>
      <c r="AV90" s="16"/>
      <c r="AW90" s="9"/>
      <c r="AX90" s="9"/>
    </row>
    <row r="91" spans="1:50" x14ac:dyDescent="0.25">
      <c r="A91" s="9"/>
      <c r="B91" s="9"/>
      <c r="C91" s="29"/>
      <c r="D91" s="7" t="str">
        <f t="shared" ref="D91:X91" si="1391">IF(IF(ABS($B$3-D89)&lt;$B$4,ABS($B$3-D89),"")=0,0.0000001,IF(ABS($B$3-D89)&lt;$B$4,ABS($B$3-D89),""))</f>
        <v/>
      </c>
      <c r="E91" s="7" t="str">
        <f t="shared" si="1391"/>
        <v/>
      </c>
      <c r="F91" s="7" t="str">
        <f t="shared" si="1391"/>
        <v/>
      </c>
      <c r="G91" s="7" t="str">
        <f t="shared" si="1391"/>
        <v/>
      </c>
      <c r="H91" s="7" t="str">
        <f t="shared" si="1391"/>
        <v/>
      </c>
      <c r="I91" s="7" t="str">
        <f t="shared" si="1391"/>
        <v/>
      </c>
      <c r="J91" s="7" t="str">
        <f t="shared" si="1391"/>
        <v/>
      </c>
      <c r="K91" s="7" t="str">
        <f t="shared" si="1391"/>
        <v/>
      </c>
      <c r="L91" s="7" t="str">
        <f t="shared" si="1391"/>
        <v/>
      </c>
      <c r="M91" s="7" t="str">
        <f t="shared" si="1391"/>
        <v/>
      </c>
      <c r="N91" s="7" t="str">
        <f t="shared" si="1391"/>
        <v/>
      </c>
      <c r="O91" s="7" t="str">
        <f t="shared" si="1391"/>
        <v/>
      </c>
      <c r="P91" s="7" t="str">
        <f t="shared" si="1391"/>
        <v/>
      </c>
      <c r="Q91" s="7" t="str">
        <f t="shared" si="1391"/>
        <v/>
      </c>
      <c r="R91" s="7" t="str">
        <f t="shared" si="1391"/>
        <v/>
      </c>
      <c r="S91" s="7" t="str">
        <f t="shared" si="1391"/>
        <v/>
      </c>
      <c r="T91" s="7" t="str">
        <f t="shared" si="1391"/>
        <v/>
      </c>
      <c r="U91" s="7" t="str">
        <f t="shared" si="1391"/>
        <v/>
      </c>
      <c r="V91" s="7" t="str">
        <f t="shared" si="1391"/>
        <v/>
      </c>
      <c r="W91" s="7" t="str">
        <f t="shared" si="1391"/>
        <v/>
      </c>
      <c r="X91" s="7" t="str">
        <f t="shared" si="1391"/>
        <v/>
      </c>
      <c r="Y91" s="9"/>
      <c r="Z91" s="8" t="str">
        <f t="shared" ref="Z91" si="1392">IF(D91=$Y$155,IF(D$7=$Y$151,$C88,""),"")</f>
        <v/>
      </c>
      <c r="AA91" s="8" t="str">
        <f t="shared" ref="AA91" si="1393">IF(E91=$Y$155,IF(E$7=$Y$151,$C88,""),"")</f>
        <v/>
      </c>
      <c r="AB91" s="8" t="str">
        <f t="shared" ref="AB91" si="1394">IF(F91=$Y$155,IF(F$7=$Y$151,$C88,""),"")</f>
        <v/>
      </c>
      <c r="AC91" s="8" t="str">
        <f t="shared" ref="AC91" si="1395">IF(G91=$Y$155,IF(G$7=$Y$151,$C88,""),"")</f>
        <v/>
      </c>
      <c r="AD91" s="8" t="str">
        <f t="shared" ref="AD91" si="1396">IF(H91=$Y$155,IF(H$7=$Y$151,$C88,""),"")</f>
        <v/>
      </c>
      <c r="AE91" s="8" t="str">
        <f t="shared" ref="AE91" si="1397">IF(I91=$Y$155,IF(I$7=$Y$151,$C88,""),"")</f>
        <v/>
      </c>
      <c r="AF91" s="8" t="str">
        <f t="shared" ref="AF91" si="1398">IF(J91=$Y$155,IF(J$7=$Y$151,$C88,""),"")</f>
        <v/>
      </c>
      <c r="AG91" s="8" t="str">
        <f t="shared" ref="AG91" si="1399">IF(K91=$Y$155,IF(K$7=$Y$151,$C88,""),"")</f>
        <v/>
      </c>
      <c r="AH91" s="8" t="str">
        <f t="shared" ref="AH91" si="1400">IF(L91=$Y$155,IF(L$7=$Y$151,$C88,""),"")</f>
        <v/>
      </c>
      <c r="AI91" s="8" t="str">
        <f t="shared" ref="AI91" si="1401">IF(M91=$Y$155,IF(M$7=$Y$151,$C88,""),"")</f>
        <v/>
      </c>
      <c r="AJ91" s="8" t="str">
        <f t="shared" ref="AJ91" si="1402">IF(N91=$Y$155,IF(N$7=$Y$151,$C88,""),"")</f>
        <v/>
      </c>
      <c r="AK91" s="8" t="str">
        <f t="shared" ref="AK91" si="1403">IF(O91=$Y$155,IF(O$7=$Y$151,$C88,""),"")</f>
        <v/>
      </c>
      <c r="AL91" s="8" t="str">
        <f t="shared" ref="AL91" si="1404">IF(P91=$Y$155,IF(P$7=$Y$151,$C88,""),"")</f>
        <v/>
      </c>
      <c r="AM91" s="8" t="str">
        <f t="shared" ref="AM91" si="1405">IF(Q91=$Y$155,IF(Q$7=$Y$151,$C88,""),"")</f>
        <v/>
      </c>
      <c r="AN91" s="8" t="str">
        <f t="shared" ref="AN91" si="1406">IF(R91=$Y$155,IF(R$7=$Y$151,$C88,""),"")</f>
        <v/>
      </c>
      <c r="AO91" s="8" t="str">
        <f t="shared" ref="AO91" si="1407">IF(S91=$Y$155,IF(S$7=$Y$151,$C88,""),"")</f>
        <v/>
      </c>
      <c r="AP91" s="8" t="str">
        <f t="shared" ref="AP91" si="1408">IF(T91=$Y$155,IF(T$7=$Y$151,$C88,""),"")</f>
        <v/>
      </c>
      <c r="AQ91" s="8" t="str">
        <f t="shared" ref="AQ91" si="1409">IF(U91=$Y$155,IF(U$7=$Y$151,$C88,""),"")</f>
        <v/>
      </c>
      <c r="AR91" s="8" t="str">
        <f t="shared" ref="AR91" si="1410">IF(V91=$Y$155,IF(V$7=$Y$151,$C88,""),"")</f>
        <v/>
      </c>
      <c r="AS91" s="8" t="str">
        <f t="shared" ref="AS91" si="1411">IF(W91=$Y$155,IF(W$7=$Y$151,$C88,""),"")</f>
        <v/>
      </c>
      <c r="AT91" s="8" t="str">
        <f t="shared" ref="AT91" si="1412">IF(X91=$Y$155,IF(X$7=$Y$151,$C88,""),"")</f>
        <v/>
      </c>
      <c r="AU91" s="16"/>
      <c r="AV91" s="8">
        <f t="shared" ref="AV91" si="1413">MIN(Z91:AT91)</f>
        <v>0</v>
      </c>
      <c r="AW91" s="9"/>
      <c r="AX91" s="9"/>
    </row>
    <row r="92" spans="1:50" x14ac:dyDescent="0.25">
      <c r="A92" s="9"/>
      <c r="B92" s="9"/>
      <c r="C92" s="29">
        <v>38</v>
      </c>
      <c r="D92" s="2">
        <f t="shared" ref="D92:S92" si="1414">D$7-$C92</f>
        <v>32</v>
      </c>
      <c r="E92" s="3">
        <f t="shared" si="1414"/>
        <v>33</v>
      </c>
      <c r="F92" s="2">
        <f t="shared" si="1414"/>
        <v>34</v>
      </c>
      <c r="G92" s="3">
        <f t="shared" si="1414"/>
        <v>35</v>
      </c>
      <c r="H92" s="2">
        <f t="shared" si="1414"/>
        <v>36</v>
      </c>
      <c r="I92" s="3">
        <f t="shared" si="1414"/>
        <v>37</v>
      </c>
      <c r="J92" s="2">
        <f t="shared" si="1414"/>
        <v>38</v>
      </c>
      <c r="K92" s="3">
        <f t="shared" si="1414"/>
        <v>39</v>
      </c>
      <c r="L92" s="2">
        <f t="shared" si="1414"/>
        <v>40</v>
      </c>
      <c r="M92" s="3">
        <f t="shared" si="1414"/>
        <v>41</v>
      </c>
      <c r="N92" s="2">
        <f t="shared" si="1414"/>
        <v>42</v>
      </c>
      <c r="O92" s="3">
        <f t="shared" si="1414"/>
        <v>43</v>
      </c>
      <c r="P92" s="2">
        <f t="shared" si="1414"/>
        <v>44</v>
      </c>
      <c r="Q92" s="3">
        <f t="shared" si="1414"/>
        <v>45</v>
      </c>
      <c r="R92" s="2">
        <f t="shared" si="1414"/>
        <v>46</v>
      </c>
      <c r="S92" s="3">
        <f t="shared" si="1414"/>
        <v>47</v>
      </c>
      <c r="T92" s="2">
        <f t="shared" ref="T92:X92" si="1415">T$7-$C92</f>
        <v>48</v>
      </c>
      <c r="U92" s="3">
        <f t="shared" si="1415"/>
        <v>49</v>
      </c>
      <c r="V92" s="2">
        <f t="shared" si="1415"/>
        <v>50</v>
      </c>
      <c r="W92" s="3">
        <f t="shared" si="1415"/>
        <v>51</v>
      </c>
      <c r="X92" s="2">
        <f t="shared" si="1415"/>
        <v>52</v>
      </c>
      <c r="Y92" s="9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9"/>
      <c r="AX92" s="9"/>
    </row>
    <row r="93" spans="1:50" x14ac:dyDescent="0.25">
      <c r="A93" s="9"/>
      <c r="B93" s="9"/>
      <c r="C93" s="29"/>
      <c r="D93" s="4">
        <f t="shared" ref="D93" si="1416">IF(D92/$C92&lt;1,1/(D92/$C92),D92/$C92)</f>
        <v>1.1875</v>
      </c>
      <c r="E93" s="5">
        <f t="shared" si="1276"/>
        <v>1.1515151515151514</v>
      </c>
      <c r="F93" s="4">
        <f t="shared" si="1276"/>
        <v>1.1176470588235294</v>
      </c>
      <c r="G93" s="5">
        <f t="shared" si="1276"/>
        <v>1.0857142857142856</v>
      </c>
      <c r="H93" s="4">
        <f t="shared" si="1276"/>
        <v>1.0555555555555556</v>
      </c>
      <c r="I93" s="5">
        <f t="shared" si="1276"/>
        <v>1.027027027027027</v>
      </c>
      <c r="J93" s="4">
        <f t="shared" si="1276"/>
        <v>1</v>
      </c>
      <c r="K93" s="5">
        <f t="shared" si="1276"/>
        <v>1.0263157894736843</v>
      </c>
      <c r="L93" s="4">
        <f t="shared" si="1276"/>
        <v>1.0526315789473684</v>
      </c>
      <c r="M93" s="5">
        <f t="shared" si="1276"/>
        <v>1.0789473684210527</v>
      </c>
      <c r="N93" s="4">
        <f t="shared" si="1276"/>
        <v>1.1052631578947369</v>
      </c>
      <c r="O93" s="5">
        <f t="shared" si="1276"/>
        <v>1.131578947368421</v>
      </c>
      <c r="P93" s="4">
        <f t="shared" si="1276"/>
        <v>1.1578947368421053</v>
      </c>
      <c r="Q93" s="5">
        <f t="shared" si="1276"/>
        <v>1.1842105263157894</v>
      </c>
      <c r="R93" s="4">
        <f t="shared" si="1276"/>
        <v>1.2105263157894737</v>
      </c>
      <c r="S93" s="5">
        <f t="shared" si="1276"/>
        <v>1.236842105263158</v>
      </c>
      <c r="T93" s="4">
        <f t="shared" si="1277"/>
        <v>1.263157894736842</v>
      </c>
      <c r="U93" s="5">
        <f t="shared" si="1277"/>
        <v>1.2894736842105263</v>
      </c>
      <c r="V93" s="4">
        <f t="shared" si="1277"/>
        <v>1.3157894736842106</v>
      </c>
      <c r="W93" s="5">
        <f t="shared" si="1277"/>
        <v>1.3421052631578947</v>
      </c>
      <c r="X93" s="4">
        <f t="shared" si="1277"/>
        <v>1.368421052631579</v>
      </c>
      <c r="Y93" s="9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9"/>
      <c r="AX93" s="9"/>
    </row>
    <row r="94" spans="1:50" x14ac:dyDescent="0.25">
      <c r="A94" s="9"/>
      <c r="B94" s="9"/>
      <c r="C94" s="29"/>
      <c r="D94" s="6" t="str">
        <f t="shared" ref="D94" si="1417">IF(IF(ABS($B$2-D93)&lt;$B$4,ABS($B$2-D93),"")=0,0.0000001,IF(ABS($B$2-D93)&lt;$B$4,ABS($B$2-D93),""))</f>
        <v/>
      </c>
      <c r="E94" s="6" t="str">
        <f t="shared" ref="E94" si="1418">IF(IF(ABS($B$2-E93)&lt;$B$4,ABS($B$2-E93),"")=0,0.0000001,IF(ABS($B$2-E93)&lt;$B$4,ABS($B$2-E93),""))</f>
        <v/>
      </c>
      <c r="F94" s="6" t="str">
        <f t="shared" ref="F94" si="1419">IF(IF(ABS($B$2-F93)&lt;$B$4,ABS($B$2-F93),"")=0,0.0000001,IF(ABS($B$2-F93)&lt;$B$4,ABS($B$2-F93),""))</f>
        <v/>
      </c>
      <c r="G94" s="6" t="str">
        <f t="shared" ref="G94" si="1420">IF(IF(ABS($B$2-G93)&lt;$B$4,ABS($B$2-G93),"")=0,0.0000001,IF(ABS($B$2-G93)&lt;$B$4,ABS($B$2-G93),""))</f>
        <v/>
      </c>
      <c r="H94" s="6" t="str">
        <f t="shared" ref="H94" si="1421">IF(IF(ABS($B$2-H93)&lt;$B$4,ABS($B$2-H93),"")=0,0.0000001,IF(ABS($B$2-H93)&lt;$B$4,ABS($B$2-H93),""))</f>
        <v/>
      </c>
      <c r="I94" s="6" t="str">
        <f t="shared" ref="I94" si="1422">IF(IF(ABS($B$2-I93)&lt;$B$4,ABS($B$2-I93),"")=0,0.0000001,IF(ABS($B$2-I93)&lt;$B$4,ABS($B$2-I93),""))</f>
        <v/>
      </c>
      <c r="J94" s="6" t="str">
        <f t="shared" ref="J94" si="1423">IF(IF(ABS($B$2-J93)&lt;$B$4,ABS($B$2-J93),"")=0,0.0000001,IF(ABS($B$2-J93)&lt;$B$4,ABS($B$2-J93),""))</f>
        <v/>
      </c>
      <c r="K94" s="6" t="str">
        <f t="shared" ref="K94" si="1424">IF(IF(ABS($B$2-K93)&lt;$B$4,ABS($B$2-K93),"")=0,0.0000001,IF(ABS($B$2-K93)&lt;$B$4,ABS($B$2-K93),""))</f>
        <v/>
      </c>
      <c r="L94" s="6" t="str">
        <f t="shared" ref="L94" si="1425">IF(IF(ABS($B$2-L93)&lt;$B$4,ABS($B$2-L93),"")=0,0.0000001,IF(ABS($B$2-L93)&lt;$B$4,ABS($B$2-L93),""))</f>
        <v/>
      </c>
      <c r="M94" s="6" t="str">
        <f t="shared" ref="M94" si="1426">IF(IF(ABS($B$2-M93)&lt;$B$4,ABS($B$2-M93),"")=0,0.0000001,IF(ABS($B$2-M93)&lt;$B$4,ABS($B$2-M93),""))</f>
        <v/>
      </c>
      <c r="N94" s="6" t="str">
        <f t="shared" ref="N94" si="1427">IF(IF(ABS($B$2-N93)&lt;$B$4,ABS($B$2-N93),"")=0,0.0000001,IF(ABS($B$2-N93)&lt;$B$4,ABS($B$2-N93),""))</f>
        <v/>
      </c>
      <c r="O94" s="6" t="str">
        <f t="shared" ref="O94" si="1428">IF(IF(ABS($B$2-O93)&lt;$B$4,ABS($B$2-O93),"")=0,0.0000001,IF(ABS($B$2-O93)&lt;$B$4,ABS($B$2-O93),""))</f>
        <v/>
      </c>
      <c r="P94" s="6" t="str">
        <f t="shared" ref="P94" si="1429">IF(IF(ABS($B$2-P93)&lt;$B$4,ABS($B$2-P93),"")=0,0.0000001,IF(ABS($B$2-P93)&lt;$B$4,ABS($B$2-P93),""))</f>
        <v/>
      </c>
      <c r="Q94" s="6" t="str">
        <f t="shared" ref="Q94" si="1430">IF(IF(ABS($B$2-Q93)&lt;$B$4,ABS($B$2-Q93),"")=0,0.0000001,IF(ABS($B$2-Q93)&lt;$B$4,ABS($B$2-Q93),""))</f>
        <v/>
      </c>
      <c r="R94" s="6" t="str">
        <f t="shared" ref="R94" si="1431">IF(IF(ABS($B$2-R93)&lt;$B$4,ABS($B$2-R93),"")=0,0.0000001,IF(ABS($B$2-R93)&lt;$B$4,ABS($B$2-R93),""))</f>
        <v/>
      </c>
      <c r="S94" s="6" t="str">
        <f t="shared" ref="S94" si="1432">IF(IF(ABS($B$2-S93)&lt;$B$4,ABS($B$2-S93),"")=0,0.0000001,IF(ABS($B$2-S93)&lt;$B$4,ABS($B$2-S93),""))</f>
        <v/>
      </c>
      <c r="T94" s="6" t="str">
        <f t="shared" ref="T94" si="1433">IF(IF(ABS($B$2-T93)&lt;$B$4,ABS($B$2-T93),"")=0,0.0000001,IF(ABS($B$2-T93)&lt;$B$4,ABS($B$2-T93),""))</f>
        <v/>
      </c>
      <c r="U94" s="6" t="str">
        <f t="shared" ref="U94" si="1434">IF(IF(ABS($B$2-U93)&lt;$B$4,ABS($B$2-U93),"")=0,0.0000001,IF(ABS($B$2-U93)&lt;$B$4,ABS($B$2-U93),""))</f>
        <v/>
      </c>
      <c r="V94" s="6">
        <f t="shared" ref="V94" si="1435">IF(IF(ABS($B$2-V93)&lt;$B$4,ABS($B$2-V93),"")=0,0.0000001,IF(ABS($B$2-V93)&lt;$B$4,ABS($B$2-V93),""))</f>
        <v>9.42105263157893E-2</v>
      </c>
      <c r="W94" s="6">
        <f t="shared" ref="W94" si="1436">IF(IF(ABS($B$2-W93)&lt;$B$4,ABS($B$2-W93),"")=0,0.0000001,IF(ABS($B$2-W93)&lt;$B$4,ABS($B$2-W93),""))</f>
        <v>6.789473684210523E-2</v>
      </c>
      <c r="X94" s="6">
        <f t="shared" ref="X94" si="1437">IF(IF(ABS($B$2-X93)&lt;$B$4,ABS($B$2-X93),"")=0,0.0000001,IF(ABS($B$2-X93)&lt;$B$4,ABS($B$2-X93),""))</f>
        <v>4.1578947368420938E-2</v>
      </c>
      <c r="Y94" s="9"/>
      <c r="Z94" s="8" t="str">
        <f t="shared" ref="Z94" si="1438">IF(D94=$Y$154,IF(D$7=$Y$151,$C92,""),"")</f>
        <v/>
      </c>
      <c r="AA94" s="8" t="str">
        <f t="shared" ref="AA94" si="1439">IF(E94=$Y$154,IF(E$7=$Y$151,$C92,""),"")</f>
        <v/>
      </c>
      <c r="AB94" s="8" t="str">
        <f t="shared" ref="AB94" si="1440">IF(F94=$Y$154,IF(F$7=$Y$151,$C92,""),"")</f>
        <v/>
      </c>
      <c r="AC94" s="8" t="str">
        <f t="shared" ref="AC94" si="1441">IF(G94=$Y$154,IF(G$7=$Y$151,$C92,""),"")</f>
        <v/>
      </c>
      <c r="AD94" s="8" t="str">
        <f t="shared" ref="AD94" si="1442">IF(H94=$Y$154,IF(H$7=$Y$151,$C92,""),"")</f>
        <v/>
      </c>
      <c r="AE94" s="8" t="str">
        <f t="shared" ref="AE94" si="1443">IF(I94=$Y$154,IF(I$7=$Y$151,$C92,""),"")</f>
        <v/>
      </c>
      <c r="AF94" s="8" t="str">
        <f t="shared" ref="AF94" si="1444">IF(J94=$Y$154,IF(J$7=$Y$151,$C92,""),"")</f>
        <v/>
      </c>
      <c r="AG94" s="8" t="str">
        <f t="shared" ref="AG94" si="1445">IF(K94=$Y$154,IF(K$7=$Y$151,$C92,""),"")</f>
        <v/>
      </c>
      <c r="AH94" s="8" t="str">
        <f t="shared" ref="AH94" si="1446">IF(L94=$Y$154,IF(L$7=$Y$151,$C92,""),"")</f>
        <v/>
      </c>
      <c r="AI94" s="8" t="str">
        <f t="shared" ref="AI94" si="1447">IF(M94=$Y$154,IF(M$7=$Y$151,$C92,""),"")</f>
        <v/>
      </c>
      <c r="AJ94" s="8" t="str">
        <f t="shared" ref="AJ94" si="1448">IF(N94=$Y$154,IF(N$7=$Y$151,$C92,""),"")</f>
        <v/>
      </c>
      <c r="AK94" s="8" t="str">
        <f t="shared" ref="AK94" si="1449">IF(O94=$Y$154,IF(O$7=$Y$151,$C92,""),"")</f>
        <v/>
      </c>
      <c r="AL94" s="8" t="str">
        <f t="shared" ref="AL94" si="1450">IF(P94=$Y$154,IF(P$7=$Y$151,$C92,""),"")</f>
        <v/>
      </c>
      <c r="AM94" s="8" t="str">
        <f t="shared" ref="AM94" si="1451">IF(Q94=$Y$154,IF(Q$7=$Y$151,$C92,""),"")</f>
        <v/>
      </c>
      <c r="AN94" s="8" t="str">
        <f t="shared" ref="AN94" si="1452">IF(R94=$Y$154,IF(R$7=$Y$151,$C92,""),"")</f>
        <v/>
      </c>
      <c r="AO94" s="8" t="str">
        <f t="shared" ref="AO94" si="1453">IF(S94=$Y$154,IF(S$7=$Y$151,$C92,""),"")</f>
        <v/>
      </c>
      <c r="AP94" s="8" t="str">
        <f t="shared" ref="AP94" si="1454">IF(T94=$Y$154,IF(T$7=$Y$151,$C92,""),"")</f>
        <v/>
      </c>
      <c r="AQ94" s="8" t="str">
        <f t="shared" ref="AQ94" si="1455">IF(U94=$Y$154,IF(U$7=$Y$151,$C92,""),"")</f>
        <v/>
      </c>
      <c r="AR94" s="8" t="str">
        <f t="shared" ref="AR94" si="1456">IF(V94=$Y$154,IF(V$7=$Y$151,$C92,""),"")</f>
        <v/>
      </c>
      <c r="AS94" s="8" t="str">
        <f t="shared" ref="AS94" si="1457">IF(W94=$Y$154,IF(W$7=$Y$151,$C92,""),"")</f>
        <v/>
      </c>
      <c r="AT94" s="8" t="str">
        <f t="shared" ref="AT94" si="1458">IF(X94=$Y$154,IF(X$7=$Y$151,$C92,""),"")</f>
        <v/>
      </c>
      <c r="AU94" s="8">
        <f t="shared" ref="AU94" si="1459">MIN(Z94:AT94)</f>
        <v>0</v>
      </c>
      <c r="AV94" s="16"/>
      <c r="AW94" s="9"/>
      <c r="AX94" s="9"/>
    </row>
    <row r="95" spans="1:50" x14ac:dyDescent="0.25">
      <c r="A95" s="9"/>
      <c r="B95" s="9"/>
      <c r="C95" s="29"/>
      <c r="D95" s="7" t="str">
        <f t="shared" ref="D95:X95" si="1460">IF(IF(ABS($B$3-D93)&lt;$B$4,ABS($B$3-D93),"")=0,0.0000001,IF(ABS($B$3-D93)&lt;$B$4,ABS($B$3-D93),""))</f>
        <v/>
      </c>
      <c r="E95" s="7" t="str">
        <f t="shared" si="1460"/>
        <v/>
      </c>
      <c r="F95" s="7" t="str">
        <f t="shared" si="1460"/>
        <v/>
      </c>
      <c r="G95" s="7" t="str">
        <f t="shared" si="1460"/>
        <v/>
      </c>
      <c r="H95" s="7" t="str">
        <f t="shared" si="1460"/>
        <v/>
      </c>
      <c r="I95" s="7" t="str">
        <f t="shared" si="1460"/>
        <v/>
      </c>
      <c r="J95" s="7" t="str">
        <f t="shared" si="1460"/>
        <v/>
      </c>
      <c r="K95" s="7" t="str">
        <f t="shared" si="1460"/>
        <v/>
      </c>
      <c r="L95" s="7" t="str">
        <f t="shared" si="1460"/>
        <v/>
      </c>
      <c r="M95" s="7" t="str">
        <f t="shared" si="1460"/>
        <v/>
      </c>
      <c r="N95" s="7" t="str">
        <f t="shared" si="1460"/>
        <v/>
      </c>
      <c r="O95" s="7" t="str">
        <f t="shared" si="1460"/>
        <v/>
      </c>
      <c r="P95" s="7" t="str">
        <f t="shared" si="1460"/>
        <v/>
      </c>
      <c r="Q95" s="7" t="str">
        <f t="shared" si="1460"/>
        <v/>
      </c>
      <c r="R95" s="7" t="str">
        <f t="shared" si="1460"/>
        <v/>
      </c>
      <c r="S95" s="7" t="str">
        <f t="shared" si="1460"/>
        <v/>
      </c>
      <c r="T95" s="7" t="str">
        <f t="shared" si="1460"/>
        <v/>
      </c>
      <c r="U95" s="7" t="str">
        <f t="shared" si="1460"/>
        <v/>
      </c>
      <c r="V95" s="7" t="str">
        <f t="shared" si="1460"/>
        <v/>
      </c>
      <c r="W95" s="7" t="str">
        <f t="shared" si="1460"/>
        <v/>
      </c>
      <c r="X95" s="7" t="str">
        <f t="shared" si="1460"/>
        <v/>
      </c>
      <c r="Y95" s="9"/>
      <c r="Z95" s="8" t="str">
        <f t="shared" ref="Z95" si="1461">IF(D95=$Y$155,IF(D$7=$Y$151,$C92,""),"")</f>
        <v/>
      </c>
      <c r="AA95" s="8" t="str">
        <f t="shared" ref="AA95" si="1462">IF(E95=$Y$155,IF(E$7=$Y$151,$C92,""),"")</f>
        <v/>
      </c>
      <c r="AB95" s="8" t="str">
        <f t="shared" ref="AB95" si="1463">IF(F95=$Y$155,IF(F$7=$Y$151,$C92,""),"")</f>
        <v/>
      </c>
      <c r="AC95" s="8" t="str">
        <f t="shared" ref="AC95" si="1464">IF(G95=$Y$155,IF(G$7=$Y$151,$C92,""),"")</f>
        <v/>
      </c>
      <c r="AD95" s="8" t="str">
        <f t="shared" ref="AD95" si="1465">IF(H95=$Y$155,IF(H$7=$Y$151,$C92,""),"")</f>
        <v/>
      </c>
      <c r="AE95" s="8" t="str">
        <f t="shared" ref="AE95" si="1466">IF(I95=$Y$155,IF(I$7=$Y$151,$C92,""),"")</f>
        <v/>
      </c>
      <c r="AF95" s="8" t="str">
        <f t="shared" ref="AF95" si="1467">IF(J95=$Y$155,IF(J$7=$Y$151,$C92,""),"")</f>
        <v/>
      </c>
      <c r="AG95" s="8" t="str">
        <f t="shared" ref="AG95" si="1468">IF(K95=$Y$155,IF(K$7=$Y$151,$C92,""),"")</f>
        <v/>
      </c>
      <c r="AH95" s="8" t="str">
        <f t="shared" ref="AH95" si="1469">IF(L95=$Y$155,IF(L$7=$Y$151,$C92,""),"")</f>
        <v/>
      </c>
      <c r="AI95" s="8" t="str">
        <f t="shared" ref="AI95" si="1470">IF(M95=$Y$155,IF(M$7=$Y$151,$C92,""),"")</f>
        <v/>
      </c>
      <c r="AJ95" s="8" t="str">
        <f t="shared" ref="AJ95" si="1471">IF(N95=$Y$155,IF(N$7=$Y$151,$C92,""),"")</f>
        <v/>
      </c>
      <c r="AK95" s="8" t="str">
        <f t="shared" ref="AK95" si="1472">IF(O95=$Y$155,IF(O$7=$Y$151,$C92,""),"")</f>
        <v/>
      </c>
      <c r="AL95" s="8" t="str">
        <f t="shared" ref="AL95" si="1473">IF(P95=$Y$155,IF(P$7=$Y$151,$C92,""),"")</f>
        <v/>
      </c>
      <c r="AM95" s="8" t="str">
        <f t="shared" ref="AM95" si="1474">IF(Q95=$Y$155,IF(Q$7=$Y$151,$C92,""),"")</f>
        <v/>
      </c>
      <c r="AN95" s="8" t="str">
        <f t="shared" ref="AN95" si="1475">IF(R95=$Y$155,IF(R$7=$Y$151,$C92,""),"")</f>
        <v/>
      </c>
      <c r="AO95" s="8" t="str">
        <f t="shared" ref="AO95" si="1476">IF(S95=$Y$155,IF(S$7=$Y$151,$C92,""),"")</f>
        <v/>
      </c>
      <c r="AP95" s="8" t="str">
        <f t="shared" ref="AP95" si="1477">IF(T95=$Y$155,IF(T$7=$Y$151,$C92,""),"")</f>
        <v/>
      </c>
      <c r="AQ95" s="8" t="str">
        <f t="shared" ref="AQ95" si="1478">IF(U95=$Y$155,IF(U$7=$Y$151,$C92,""),"")</f>
        <v/>
      </c>
      <c r="AR95" s="8" t="str">
        <f t="shared" ref="AR95" si="1479">IF(V95=$Y$155,IF(V$7=$Y$151,$C92,""),"")</f>
        <v/>
      </c>
      <c r="AS95" s="8" t="str">
        <f t="shared" ref="AS95" si="1480">IF(W95=$Y$155,IF(W$7=$Y$151,$C92,""),"")</f>
        <v/>
      </c>
      <c r="AT95" s="8" t="str">
        <f t="shared" ref="AT95" si="1481">IF(X95=$Y$155,IF(X$7=$Y$151,$C92,""),"")</f>
        <v/>
      </c>
      <c r="AU95" s="16"/>
      <c r="AV95" s="8">
        <f t="shared" ref="AV95" si="1482">MIN(Z95:AT95)</f>
        <v>0</v>
      </c>
      <c r="AW95" s="9"/>
      <c r="AX95" s="9"/>
    </row>
    <row r="96" spans="1:50" x14ac:dyDescent="0.25">
      <c r="A96" s="9"/>
      <c r="B96" s="9"/>
      <c r="C96" s="29">
        <v>39</v>
      </c>
      <c r="D96" s="2">
        <f t="shared" ref="D96:S96" si="1483">D$7-$C96</f>
        <v>31</v>
      </c>
      <c r="E96" s="3">
        <f t="shared" si="1483"/>
        <v>32</v>
      </c>
      <c r="F96" s="2">
        <f t="shared" si="1483"/>
        <v>33</v>
      </c>
      <c r="G96" s="3">
        <f t="shared" si="1483"/>
        <v>34</v>
      </c>
      <c r="H96" s="2">
        <f t="shared" si="1483"/>
        <v>35</v>
      </c>
      <c r="I96" s="3">
        <f t="shared" si="1483"/>
        <v>36</v>
      </c>
      <c r="J96" s="2">
        <f t="shared" si="1483"/>
        <v>37</v>
      </c>
      <c r="K96" s="3">
        <f t="shared" si="1483"/>
        <v>38</v>
      </c>
      <c r="L96" s="2">
        <f t="shared" si="1483"/>
        <v>39</v>
      </c>
      <c r="M96" s="3">
        <f t="shared" si="1483"/>
        <v>40</v>
      </c>
      <c r="N96" s="2">
        <f t="shared" si="1483"/>
        <v>41</v>
      </c>
      <c r="O96" s="3">
        <f t="shared" si="1483"/>
        <v>42</v>
      </c>
      <c r="P96" s="2">
        <f t="shared" si="1483"/>
        <v>43</v>
      </c>
      <c r="Q96" s="3">
        <f t="shared" si="1483"/>
        <v>44</v>
      </c>
      <c r="R96" s="2">
        <f t="shared" si="1483"/>
        <v>45</v>
      </c>
      <c r="S96" s="3">
        <f t="shared" si="1483"/>
        <v>46</v>
      </c>
      <c r="T96" s="2">
        <f t="shared" ref="T96:X96" si="1484">T$7-$C96</f>
        <v>47</v>
      </c>
      <c r="U96" s="3">
        <f t="shared" si="1484"/>
        <v>48</v>
      </c>
      <c r="V96" s="2">
        <f t="shared" si="1484"/>
        <v>49</v>
      </c>
      <c r="W96" s="3">
        <f t="shared" si="1484"/>
        <v>50</v>
      </c>
      <c r="X96" s="2">
        <f t="shared" si="1484"/>
        <v>51</v>
      </c>
      <c r="Y96" s="9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9"/>
      <c r="AX96" s="9"/>
    </row>
    <row r="97" spans="1:50" x14ac:dyDescent="0.25">
      <c r="A97" s="9"/>
      <c r="B97" s="9"/>
      <c r="C97" s="29"/>
      <c r="D97" s="4">
        <f t="shared" ref="D97:S97" si="1485">IF(D96/$C96&lt;1,1/(D96/$C96),D96/$C96)</f>
        <v>1.2580645161290323</v>
      </c>
      <c r="E97" s="5">
        <f t="shared" si="1485"/>
        <v>1.21875</v>
      </c>
      <c r="F97" s="4">
        <f t="shared" si="1485"/>
        <v>1.1818181818181819</v>
      </c>
      <c r="G97" s="5">
        <f t="shared" si="1485"/>
        <v>1.1470588235294117</v>
      </c>
      <c r="H97" s="4">
        <f t="shared" si="1485"/>
        <v>1.1142857142857143</v>
      </c>
      <c r="I97" s="5">
        <f t="shared" si="1485"/>
        <v>1.0833333333333333</v>
      </c>
      <c r="J97" s="4">
        <f t="shared" si="1485"/>
        <v>1.0540540540540542</v>
      </c>
      <c r="K97" s="5">
        <f t="shared" si="1485"/>
        <v>1.0263157894736843</v>
      </c>
      <c r="L97" s="4">
        <f t="shared" si="1485"/>
        <v>1</v>
      </c>
      <c r="M97" s="5">
        <f t="shared" si="1485"/>
        <v>1.0256410256410255</v>
      </c>
      <c r="N97" s="4">
        <f t="shared" si="1485"/>
        <v>1.0512820512820513</v>
      </c>
      <c r="O97" s="5">
        <f t="shared" si="1485"/>
        <v>1.0769230769230769</v>
      </c>
      <c r="P97" s="4">
        <f t="shared" si="1485"/>
        <v>1.1025641025641026</v>
      </c>
      <c r="Q97" s="5">
        <f t="shared" si="1485"/>
        <v>1.1282051282051282</v>
      </c>
      <c r="R97" s="4">
        <f t="shared" si="1485"/>
        <v>1.1538461538461537</v>
      </c>
      <c r="S97" s="5">
        <f t="shared" si="1485"/>
        <v>1.1794871794871795</v>
      </c>
      <c r="T97" s="4">
        <f t="shared" ref="T97:X97" si="1486">IF(T96/$C96&lt;1,1/(T96/$C96),T96/$C96)</f>
        <v>1.2051282051282051</v>
      </c>
      <c r="U97" s="5">
        <f t="shared" si="1486"/>
        <v>1.2307692307692308</v>
      </c>
      <c r="V97" s="4">
        <f t="shared" si="1486"/>
        <v>1.2564102564102564</v>
      </c>
      <c r="W97" s="5">
        <f t="shared" si="1486"/>
        <v>1.2820512820512822</v>
      </c>
      <c r="X97" s="4">
        <f t="shared" si="1486"/>
        <v>1.3076923076923077</v>
      </c>
      <c r="Y97" s="9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9"/>
      <c r="AX97" s="9"/>
    </row>
    <row r="98" spans="1:50" x14ac:dyDescent="0.25">
      <c r="A98" s="9"/>
      <c r="B98" s="9"/>
      <c r="C98" s="29"/>
      <c r="D98" s="6" t="str">
        <f t="shared" ref="D98" si="1487">IF(IF(ABS($B$2-D97)&lt;$B$4,ABS($B$2-D97),"")=0,0.0000001,IF(ABS($B$2-D97)&lt;$B$4,ABS($B$2-D97),""))</f>
        <v/>
      </c>
      <c r="E98" s="6" t="str">
        <f t="shared" ref="E98" si="1488">IF(IF(ABS($B$2-E97)&lt;$B$4,ABS($B$2-E97),"")=0,0.0000001,IF(ABS($B$2-E97)&lt;$B$4,ABS($B$2-E97),""))</f>
        <v/>
      </c>
      <c r="F98" s="6" t="str">
        <f t="shared" ref="F98" si="1489">IF(IF(ABS($B$2-F97)&lt;$B$4,ABS($B$2-F97),"")=0,0.0000001,IF(ABS($B$2-F97)&lt;$B$4,ABS($B$2-F97),""))</f>
        <v/>
      </c>
      <c r="G98" s="6" t="str">
        <f t="shared" ref="G98" si="1490">IF(IF(ABS($B$2-G97)&lt;$B$4,ABS($B$2-G97),"")=0,0.0000001,IF(ABS($B$2-G97)&lt;$B$4,ABS($B$2-G97),""))</f>
        <v/>
      </c>
      <c r="H98" s="6" t="str">
        <f t="shared" ref="H98" si="1491">IF(IF(ABS($B$2-H97)&lt;$B$4,ABS($B$2-H97),"")=0,0.0000001,IF(ABS($B$2-H97)&lt;$B$4,ABS($B$2-H97),""))</f>
        <v/>
      </c>
      <c r="I98" s="6" t="str">
        <f t="shared" ref="I98" si="1492">IF(IF(ABS($B$2-I97)&lt;$B$4,ABS($B$2-I97),"")=0,0.0000001,IF(ABS($B$2-I97)&lt;$B$4,ABS($B$2-I97),""))</f>
        <v/>
      </c>
      <c r="J98" s="6" t="str">
        <f t="shared" ref="J98" si="1493">IF(IF(ABS($B$2-J97)&lt;$B$4,ABS($B$2-J97),"")=0,0.0000001,IF(ABS($B$2-J97)&lt;$B$4,ABS($B$2-J97),""))</f>
        <v/>
      </c>
      <c r="K98" s="6" t="str">
        <f t="shared" ref="K98" si="1494">IF(IF(ABS($B$2-K97)&lt;$B$4,ABS($B$2-K97),"")=0,0.0000001,IF(ABS($B$2-K97)&lt;$B$4,ABS($B$2-K97),""))</f>
        <v/>
      </c>
      <c r="L98" s="6" t="str">
        <f t="shared" ref="L98" si="1495">IF(IF(ABS($B$2-L97)&lt;$B$4,ABS($B$2-L97),"")=0,0.0000001,IF(ABS($B$2-L97)&lt;$B$4,ABS($B$2-L97),""))</f>
        <v/>
      </c>
      <c r="M98" s="6" t="str">
        <f t="shared" ref="M98" si="1496">IF(IF(ABS($B$2-M97)&lt;$B$4,ABS($B$2-M97),"")=0,0.0000001,IF(ABS($B$2-M97)&lt;$B$4,ABS($B$2-M97),""))</f>
        <v/>
      </c>
      <c r="N98" s="6" t="str">
        <f t="shared" ref="N98" si="1497">IF(IF(ABS($B$2-N97)&lt;$B$4,ABS($B$2-N97),"")=0,0.0000001,IF(ABS($B$2-N97)&lt;$B$4,ABS($B$2-N97),""))</f>
        <v/>
      </c>
      <c r="O98" s="6" t="str">
        <f t="shared" ref="O98" si="1498">IF(IF(ABS($B$2-O97)&lt;$B$4,ABS($B$2-O97),"")=0,0.0000001,IF(ABS($B$2-O97)&lt;$B$4,ABS($B$2-O97),""))</f>
        <v/>
      </c>
      <c r="P98" s="6" t="str">
        <f t="shared" ref="P98" si="1499">IF(IF(ABS($B$2-P97)&lt;$B$4,ABS($B$2-P97),"")=0,0.0000001,IF(ABS($B$2-P97)&lt;$B$4,ABS($B$2-P97),""))</f>
        <v/>
      </c>
      <c r="Q98" s="6" t="str">
        <f t="shared" ref="Q98" si="1500">IF(IF(ABS($B$2-Q97)&lt;$B$4,ABS($B$2-Q97),"")=0,0.0000001,IF(ABS($B$2-Q97)&lt;$B$4,ABS($B$2-Q97),""))</f>
        <v/>
      </c>
      <c r="R98" s="6" t="str">
        <f t="shared" ref="R98" si="1501">IF(IF(ABS($B$2-R97)&lt;$B$4,ABS($B$2-R97),"")=0,0.0000001,IF(ABS($B$2-R97)&lt;$B$4,ABS($B$2-R97),""))</f>
        <v/>
      </c>
      <c r="S98" s="6" t="str">
        <f t="shared" ref="S98" si="1502">IF(IF(ABS($B$2-S97)&lt;$B$4,ABS($B$2-S97),"")=0,0.0000001,IF(ABS($B$2-S97)&lt;$B$4,ABS($B$2-S97),""))</f>
        <v/>
      </c>
      <c r="T98" s="6" t="str">
        <f t="shared" ref="T98" si="1503">IF(IF(ABS($B$2-T97)&lt;$B$4,ABS($B$2-T97),"")=0,0.0000001,IF(ABS($B$2-T97)&lt;$B$4,ABS($B$2-T97),""))</f>
        <v/>
      </c>
      <c r="U98" s="6" t="str">
        <f t="shared" ref="U98" si="1504">IF(IF(ABS($B$2-U97)&lt;$B$4,ABS($B$2-U97),"")=0,0.0000001,IF(ABS($B$2-U97)&lt;$B$4,ABS($B$2-U97),""))</f>
        <v/>
      </c>
      <c r="V98" s="6" t="str">
        <f t="shared" ref="V98" si="1505">IF(IF(ABS($B$2-V97)&lt;$B$4,ABS($B$2-V97),"")=0,0.0000001,IF(ABS($B$2-V97)&lt;$B$4,ABS($B$2-V97),""))</f>
        <v/>
      </c>
      <c r="W98" s="6" t="str">
        <f t="shared" ref="W98" si="1506">IF(IF(ABS($B$2-W97)&lt;$B$4,ABS($B$2-W97),"")=0,0.0000001,IF(ABS($B$2-W97)&lt;$B$4,ABS($B$2-W97),""))</f>
        <v/>
      </c>
      <c r="X98" s="6" t="str">
        <f t="shared" ref="X98" si="1507">IF(IF(ABS($B$2-X97)&lt;$B$4,ABS($B$2-X97),"")=0,0.0000001,IF(ABS($B$2-X97)&lt;$B$4,ABS($B$2-X97),""))</f>
        <v/>
      </c>
      <c r="Y98" s="9"/>
      <c r="Z98" s="8" t="str">
        <f t="shared" ref="Z98" si="1508">IF(D98=$Y$154,IF(D$7=$Y$151,$C96,""),"")</f>
        <v/>
      </c>
      <c r="AA98" s="8" t="str">
        <f t="shared" ref="AA98" si="1509">IF(E98=$Y$154,IF(E$7=$Y$151,$C96,""),"")</f>
        <v/>
      </c>
      <c r="AB98" s="8" t="str">
        <f t="shared" ref="AB98" si="1510">IF(F98=$Y$154,IF(F$7=$Y$151,$C96,""),"")</f>
        <v/>
      </c>
      <c r="AC98" s="8" t="str">
        <f t="shared" ref="AC98" si="1511">IF(G98=$Y$154,IF(G$7=$Y$151,$C96,""),"")</f>
        <v/>
      </c>
      <c r="AD98" s="8" t="str">
        <f t="shared" ref="AD98" si="1512">IF(H98=$Y$154,IF(H$7=$Y$151,$C96,""),"")</f>
        <v/>
      </c>
      <c r="AE98" s="8" t="str">
        <f t="shared" ref="AE98" si="1513">IF(I98=$Y$154,IF(I$7=$Y$151,$C96,""),"")</f>
        <v/>
      </c>
      <c r="AF98" s="8" t="str">
        <f t="shared" ref="AF98" si="1514">IF(J98=$Y$154,IF(J$7=$Y$151,$C96,""),"")</f>
        <v/>
      </c>
      <c r="AG98" s="8" t="str">
        <f t="shared" ref="AG98" si="1515">IF(K98=$Y$154,IF(K$7=$Y$151,$C96,""),"")</f>
        <v/>
      </c>
      <c r="AH98" s="8" t="str">
        <f t="shared" ref="AH98" si="1516">IF(L98=$Y$154,IF(L$7=$Y$151,$C96,""),"")</f>
        <v/>
      </c>
      <c r="AI98" s="8" t="str">
        <f t="shared" ref="AI98" si="1517">IF(M98=$Y$154,IF(M$7=$Y$151,$C96,""),"")</f>
        <v/>
      </c>
      <c r="AJ98" s="8" t="str">
        <f t="shared" ref="AJ98" si="1518">IF(N98=$Y$154,IF(N$7=$Y$151,$C96,""),"")</f>
        <v/>
      </c>
      <c r="AK98" s="8" t="str">
        <f t="shared" ref="AK98" si="1519">IF(O98=$Y$154,IF(O$7=$Y$151,$C96,""),"")</f>
        <v/>
      </c>
      <c r="AL98" s="8" t="str">
        <f t="shared" ref="AL98" si="1520">IF(P98=$Y$154,IF(P$7=$Y$151,$C96,""),"")</f>
        <v/>
      </c>
      <c r="AM98" s="8" t="str">
        <f t="shared" ref="AM98" si="1521">IF(Q98=$Y$154,IF(Q$7=$Y$151,$C96,""),"")</f>
        <v/>
      </c>
      <c r="AN98" s="8" t="str">
        <f t="shared" ref="AN98" si="1522">IF(R98=$Y$154,IF(R$7=$Y$151,$C96,""),"")</f>
        <v/>
      </c>
      <c r="AO98" s="8" t="str">
        <f t="shared" ref="AO98" si="1523">IF(S98=$Y$154,IF(S$7=$Y$151,$C96,""),"")</f>
        <v/>
      </c>
      <c r="AP98" s="8" t="str">
        <f t="shared" ref="AP98" si="1524">IF(T98=$Y$154,IF(T$7=$Y$151,$C96,""),"")</f>
        <v/>
      </c>
      <c r="AQ98" s="8" t="str">
        <f t="shared" ref="AQ98" si="1525">IF(U98=$Y$154,IF(U$7=$Y$151,$C96,""),"")</f>
        <v/>
      </c>
      <c r="AR98" s="8" t="str">
        <f t="shared" ref="AR98" si="1526">IF(V98=$Y$154,IF(V$7=$Y$151,$C96,""),"")</f>
        <v/>
      </c>
      <c r="AS98" s="8" t="str">
        <f t="shared" ref="AS98" si="1527">IF(W98=$Y$154,IF(W$7=$Y$151,$C96,""),"")</f>
        <v/>
      </c>
      <c r="AT98" s="8" t="str">
        <f t="shared" ref="AT98" si="1528">IF(X98=$Y$154,IF(X$7=$Y$151,$C96,""),"")</f>
        <v/>
      </c>
      <c r="AU98" s="8">
        <f t="shared" ref="AU98" si="1529">MIN(Z98:AT98)</f>
        <v>0</v>
      </c>
      <c r="AV98" s="16"/>
      <c r="AW98" s="9"/>
      <c r="AX98" s="9"/>
    </row>
    <row r="99" spans="1:50" x14ac:dyDescent="0.25">
      <c r="A99" s="9"/>
      <c r="B99" s="9"/>
      <c r="C99" s="29"/>
      <c r="D99" s="7" t="str">
        <f t="shared" ref="D99:X99" si="1530">IF(IF(ABS($B$3-D97)&lt;$B$4,ABS($B$3-D97),"")=0,0.0000001,IF(ABS($B$3-D97)&lt;$B$4,ABS($B$3-D97),""))</f>
        <v/>
      </c>
      <c r="E99" s="7" t="str">
        <f t="shared" si="1530"/>
        <v/>
      </c>
      <c r="F99" s="7" t="str">
        <f t="shared" si="1530"/>
        <v/>
      </c>
      <c r="G99" s="7" t="str">
        <f t="shared" si="1530"/>
        <v/>
      </c>
      <c r="H99" s="7" t="str">
        <f t="shared" si="1530"/>
        <v/>
      </c>
      <c r="I99" s="7" t="str">
        <f t="shared" si="1530"/>
        <v/>
      </c>
      <c r="J99" s="7" t="str">
        <f t="shared" si="1530"/>
        <v/>
      </c>
      <c r="K99" s="7" t="str">
        <f t="shared" si="1530"/>
        <v/>
      </c>
      <c r="L99" s="7" t="str">
        <f t="shared" si="1530"/>
        <v/>
      </c>
      <c r="M99" s="7" t="str">
        <f t="shared" si="1530"/>
        <v/>
      </c>
      <c r="N99" s="7" t="str">
        <f t="shared" si="1530"/>
        <v/>
      </c>
      <c r="O99" s="7" t="str">
        <f t="shared" si="1530"/>
        <v/>
      </c>
      <c r="P99" s="7" t="str">
        <f t="shared" si="1530"/>
        <v/>
      </c>
      <c r="Q99" s="7" t="str">
        <f t="shared" si="1530"/>
        <v/>
      </c>
      <c r="R99" s="7" t="str">
        <f t="shared" si="1530"/>
        <v/>
      </c>
      <c r="S99" s="7" t="str">
        <f t="shared" si="1530"/>
        <v/>
      </c>
      <c r="T99" s="7" t="str">
        <f t="shared" si="1530"/>
        <v/>
      </c>
      <c r="U99" s="7" t="str">
        <f t="shared" si="1530"/>
        <v/>
      </c>
      <c r="V99" s="7" t="str">
        <f t="shared" si="1530"/>
        <v/>
      </c>
      <c r="W99" s="7" t="str">
        <f t="shared" si="1530"/>
        <v/>
      </c>
      <c r="X99" s="7" t="str">
        <f t="shared" si="1530"/>
        <v/>
      </c>
      <c r="Y99" s="9"/>
      <c r="Z99" s="8" t="str">
        <f t="shared" ref="Z99" si="1531">IF(D99=$Y$155,IF(D$7=$Y$151,$C96,""),"")</f>
        <v/>
      </c>
      <c r="AA99" s="8" t="str">
        <f t="shared" ref="AA99" si="1532">IF(E99=$Y$155,IF(E$7=$Y$151,$C96,""),"")</f>
        <v/>
      </c>
      <c r="AB99" s="8" t="str">
        <f t="shared" ref="AB99" si="1533">IF(F99=$Y$155,IF(F$7=$Y$151,$C96,""),"")</f>
        <v/>
      </c>
      <c r="AC99" s="8" t="str">
        <f t="shared" ref="AC99" si="1534">IF(G99=$Y$155,IF(G$7=$Y$151,$C96,""),"")</f>
        <v/>
      </c>
      <c r="AD99" s="8" t="str">
        <f t="shared" ref="AD99" si="1535">IF(H99=$Y$155,IF(H$7=$Y$151,$C96,""),"")</f>
        <v/>
      </c>
      <c r="AE99" s="8" t="str">
        <f t="shared" ref="AE99" si="1536">IF(I99=$Y$155,IF(I$7=$Y$151,$C96,""),"")</f>
        <v/>
      </c>
      <c r="AF99" s="8" t="str">
        <f t="shared" ref="AF99" si="1537">IF(J99=$Y$155,IF(J$7=$Y$151,$C96,""),"")</f>
        <v/>
      </c>
      <c r="AG99" s="8" t="str">
        <f t="shared" ref="AG99" si="1538">IF(K99=$Y$155,IF(K$7=$Y$151,$C96,""),"")</f>
        <v/>
      </c>
      <c r="AH99" s="8" t="str">
        <f t="shared" ref="AH99" si="1539">IF(L99=$Y$155,IF(L$7=$Y$151,$C96,""),"")</f>
        <v/>
      </c>
      <c r="AI99" s="8" t="str">
        <f t="shared" ref="AI99" si="1540">IF(M99=$Y$155,IF(M$7=$Y$151,$C96,""),"")</f>
        <v/>
      </c>
      <c r="AJ99" s="8" t="str">
        <f t="shared" ref="AJ99" si="1541">IF(N99=$Y$155,IF(N$7=$Y$151,$C96,""),"")</f>
        <v/>
      </c>
      <c r="AK99" s="8" t="str">
        <f t="shared" ref="AK99" si="1542">IF(O99=$Y$155,IF(O$7=$Y$151,$C96,""),"")</f>
        <v/>
      </c>
      <c r="AL99" s="8" t="str">
        <f t="shared" ref="AL99" si="1543">IF(P99=$Y$155,IF(P$7=$Y$151,$C96,""),"")</f>
        <v/>
      </c>
      <c r="AM99" s="8" t="str">
        <f t="shared" ref="AM99" si="1544">IF(Q99=$Y$155,IF(Q$7=$Y$151,$C96,""),"")</f>
        <v/>
      </c>
      <c r="AN99" s="8" t="str">
        <f t="shared" ref="AN99" si="1545">IF(R99=$Y$155,IF(R$7=$Y$151,$C96,""),"")</f>
        <v/>
      </c>
      <c r="AO99" s="8" t="str">
        <f t="shared" ref="AO99" si="1546">IF(S99=$Y$155,IF(S$7=$Y$151,$C96,""),"")</f>
        <v/>
      </c>
      <c r="AP99" s="8" t="str">
        <f t="shared" ref="AP99" si="1547">IF(T99=$Y$155,IF(T$7=$Y$151,$C96,""),"")</f>
        <v/>
      </c>
      <c r="AQ99" s="8" t="str">
        <f t="shared" ref="AQ99" si="1548">IF(U99=$Y$155,IF(U$7=$Y$151,$C96,""),"")</f>
        <v/>
      </c>
      <c r="AR99" s="8" t="str">
        <f t="shared" ref="AR99" si="1549">IF(V99=$Y$155,IF(V$7=$Y$151,$C96,""),"")</f>
        <v/>
      </c>
      <c r="AS99" s="8" t="str">
        <f t="shared" ref="AS99" si="1550">IF(W99=$Y$155,IF(W$7=$Y$151,$C96,""),"")</f>
        <v/>
      </c>
      <c r="AT99" s="8" t="str">
        <f t="shared" ref="AT99" si="1551">IF(X99=$Y$155,IF(X$7=$Y$151,$C96,""),"")</f>
        <v/>
      </c>
      <c r="AU99" s="16"/>
      <c r="AV99" s="8">
        <f t="shared" ref="AV99" si="1552">MIN(Z99:AT99)</f>
        <v>0</v>
      </c>
      <c r="AW99" s="9"/>
      <c r="AX99" s="9"/>
    </row>
    <row r="100" spans="1:50" x14ac:dyDescent="0.25">
      <c r="A100" s="9"/>
      <c r="B100" s="9"/>
      <c r="C100" s="29">
        <v>40</v>
      </c>
      <c r="D100" s="2">
        <f t="shared" ref="D100:S100" si="1553">D$7-$C100</f>
        <v>30</v>
      </c>
      <c r="E100" s="3">
        <f t="shared" si="1553"/>
        <v>31</v>
      </c>
      <c r="F100" s="2">
        <f t="shared" si="1553"/>
        <v>32</v>
      </c>
      <c r="G100" s="3">
        <f t="shared" si="1553"/>
        <v>33</v>
      </c>
      <c r="H100" s="2">
        <f t="shared" si="1553"/>
        <v>34</v>
      </c>
      <c r="I100" s="3">
        <f t="shared" si="1553"/>
        <v>35</v>
      </c>
      <c r="J100" s="2">
        <f t="shared" si="1553"/>
        <v>36</v>
      </c>
      <c r="K100" s="3">
        <f t="shared" si="1553"/>
        <v>37</v>
      </c>
      <c r="L100" s="2">
        <f t="shared" si="1553"/>
        <v>38</v>
      </c>
      <c r="M100" s="3">
        <f t="shared" si="1553"/>
        <v>39</v>
      </c>
      <c r="N100" s="2">
        <f t="shared" si="1553"/>
        <v>40</v>
      </c>
      <c r="O100" s="3">
        <f t="shared" si="1553"/>
        <v>41</v>
      </c>
      <c r="P100" s="2">
        <f t="shared" si="1553"/>
        <v>42</v>
      </c>
      <c r="Q100" s="3">
        <f t="shared" si="1553"/>
        <v>43</v>
      </c>
      <c r="R100" s="2">
        <f t="shared" si="1553"/>
        <v>44</v>
      </c>
      <c r="S100" s="3">
        <f t="shared" si="1553"/>
        <v>45</v>
      </c>
      <c r="T100" s="2">
        <f t="shared" ref="T100:X100" si="1554">T$7-$C100</f>
        <v>46</v>
      </c>
      <c r="U100" s="3">
        <f t="shared" si="1554"/>
        <v>47</v>
      </c>
      <c r="V100" s="2">
        <f t="shared" si="1554"/>
        <v>48</v>
      </c>
      <c r="W100" s="3">
        <f t="shared" si="1554"/>
        <v>49</v>
      </c>
      <c r="X100" s="2">
        <f t="shared" si="1554"/>
        <v>50</v>
      </c>
      <c r="Y100" s="9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9"/>
      <c r="AX100" s="9"/>
    </row>
    <row r="101" spans="1:50" x14ac:dyDescent="0.25">
      <c r="A101" s="9"/>
      <c r="B101" s="9"/>
      <c r="C101" s="29"/>
      <c r="D101" s="4">
        <f t="shared" ref="D101" si="1555">IF(D100/$C100&lt;1,1/(D100/$C100),D100/$C100)</f>
        <v>1.3333333333333333</v>
      </c>
      <c r="E101" s="5">
        <f t="shared" si="1276"/>
        <v>1.2903225806451613</v>
      </c>
      <c r="F101" s="4">
        <f t="shared" si="1276"/>
        <v>1.25</v>
      </c>
      <c r="G101" s="5">
        <f t="shared" si="1276"/>
        <v>1.2121212121212122</v>
      </c>
      <c r="H101" s="4">
        <f t="shared" si="1276"/>
        <v>1.1764705882352942</v>
      </c>
      <c r="I101" s="5">
        <f t="shared" si="1276"/>
        <v>1.1428571428571428</v>
      </c>
      <c r="J101" s="4">
        <f t="shared" si="1276"/>
        <v>1.1111111111111112</v>
      </c>
      <c r="K101" s="5">
        <f t="shared" si="1276"/>
        <v>1.0810810810810809</v>
      </c>
      <c r="L101" s="4">
        <f t="shared" si="1276"/>
        <v>1.0526315789473684</v>
      </c>
      <c r="M101" s="5">
        <f t="shared" si="1276"/>
        <v>1.0256410256410258</v>
      </c>
      <c r="N101" s="4">
        <f t="shared" si="1276"/>
        <v>1</v>
      </c>
      <c r="O101" s="5">
        <f t="shared" si="1276"/>
        <v>1.0249999999999999</v>
      </c>
      <c r="P101" s="4">
        <f t="shared" si="1276"/>
        <v>1.05</v>
      </c>
      <c r="Q101" s="5">
        <f t="shared" si="1276"/>
        <v>1.075</v>
      </c>
      <c r="R101" s="4">
        <f t="shared" si="1276"/>
        <v>1.1000000000000001</v>
      </c>
      <c r="S101" s="5">
        <f t="shared" si="1276"/>
        <v>1.125</v>
      </c>
      <c r="T101" s="4">
        <f t="shared" ref="T101:X109" si="1556">IF(T100/$C100&lt;1,1/(T100/$C100),T100/$C100)</f>
        <v>1.1499999999999999</v>
      </c>
      <c r="U101" s="5">
        <f t="shared" si="1556"/>
        <v>1.175</v>
      </c>
      <c r="V101" s="4">
        <f t="shared" si="1556"/>
        <v>1.2</v>
      </c>
      <c r="W101" s="5">
        <f t="shared" si="1556"/>
        <v>1.2250000000000001</v>
      </c>
      <c r="X101" s="4">
        <f t="shared" si="1556"/>
        <v>1.25</v>
      </c>
      <c r="Y101" s="9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9"/>
      <c r="AX101" s="9"/>
    </row>
    <row r="102" spans="1:50" x14ac:dyDescent="0.25">
      <c r="A102" s="9"/>
      <c r="B102" s="9"/>
      <c r="C102" s="29"/>
      <c r="D102" s="6">
        <f t="shared" ref="D102" si="1557">IF(IF(ABS($B$2-D101)&lt;$B$4,ABS($B$2-D101),"")=0,0.0000001,IF(ABS($B$2-D101)&lt;$B$4,ABS($B$2-D101),""))</f>
        <v>7.6666666666666661E-2</v>
      </c>
      <c r="E102" s="6" t="str">
        <f t="shared" ref="E102" si="1558">IF(IF(ABS($B$2-E101)&lt;$B$4,ABS($B$2-E101),"")=0,0.0000001,IF(ABS($B$2-E101)&lt;$B$4,ABS($B$2-E101),""))</f>
        <v/>
      </c>
      <c r="F102" s="6" t="str">
        <f t="shared" ref="F102" si="1559">IF(IF(ABS($B$2-F101)&lt;$B$4,ABS($B$2-F101),"")=0,0.0000001,IF(ABS($B$2-F101)&lt;$B$4,ABS($B$2-F101),""))</f>
        <v/>
      </c>
      <c r="G102" s="6" t="str">
        <f t="shared" ref="G102" si="1560">IF(IF(ABS($B$2-G101)&lt;$B$4,ABS($B$2-G101),"")=0,0.0000001,IF(ABS($B$2-G101)&lt;$B$4,ABS($B$2-G101),""))</f>
        <v/>
      </c>
      <c r="H102" s="6" t="str">
        <f t="shared" ref="H102" si="1561">IF(IF(ABS($B$2-H101)&lt;$B$4,ABS($B$2-H101),"")=0,0.0000001,IF(ABS($B$2-H101)&lt;$B$4,ABS($B$2-H101),""))</f>
        <v/>
      </c>
      <c r="I102" s="6" t="str">
        <f t="shared" ref="I102" si="1562">IF(IF(ABS($B$2-I101)&lt;$B$4,ABS($B$2-I101),"")=0,0.0000001,IF(ABS($B$2-I101)&lt;$B$4,ABS($B$2-I101),""))</f>
        <v/>
      </c>
      <c r="J102" s="6" t="str">
        <f t="shared" ref="J102" si="1563">IF(IF(ABS($B$2-J101)&lt;$B$4,ABS($B$2-J101),"")=0,0.0000001,IF(ABS($B$2-J101)&lt;$B$4,ABS($B$2-J101),""))</f>
        <v/>
      </c>
      <c r="K102" s="6" t="str">
        <f t="shared" ref="K102" si="1564">IF(IF(ABS($B$2-K101)&lt;$B$4,ABS($B$2-K101),"")=0,0.0000001,IF(ABS($B$2-K101)&lt;$B$4,ABS($B$2-K101),""))</f>
        <v/>
      </c>
      <c r="L102" s="6" t="str">
        <f t="shared" ref="L102" si="1565">IF(IF(ABS($B$2-L101)&lt;$B$4,ABS($B$2-L101),"")=0,0.0000001,IF(ABS($B$2-L101)&lt;$B$4,ABS($B$2-L101),""))</f>
        <v/>
      </c>
      <c r="M102" s="6" t="str">
        <f t="shared" ref="M102" si="1566">IF(IF(ABS($B$2-M101)&lt;$B$4,ABS($B$2-M101),"")=0,0.0000001,IF(ABS($B$2-M101)&lt;$B$4,ABS($B$2-M101),""))</f>
        <v/>
      </c>
      <c r="N102" s="6" t="str">
        <f t="shared" ref="N102" si="1567">IF(IF(ABS($B$2-N101)&lt;$B$4,ABS($B$2-N101),"")=0,0.0000001,IF(ABS($B$2-N101)&lt;$B$4,ABS($B$2-N101),""))</f>
        <v/>
      </c>
      <c r="O102" s="6" t="str">
        <f t="shared" ref="O102" si="1568">IF(IF(ABS($B$2-O101)&lt;$B$4,ABS($B$2-O101),"")=0,0.0000001,IF(ABS($B$2-O101)&lt;$B$4,ABS($B$2-O101),""))</f>
        <v/>
      </c>
      <c r="P102" s="6" t="str">
        <f t="shared" ref="P102" si="1569">IF(IF(ABS($B$2-P101)&lt;$B$4,ABS($B$2-P101),"")=0,0.0000001,IF(ABS($B$2-P101)&lt;$B$4,ABS($B$2-P101),""))</f>
        <v/>
      </c>
      <c r="Q102" s="6" t="str">
        <f t="shared" ref="Q102" si="1570">IF(IF(ABS($B$2-Q101)&lt;$B$4,ABS($B$2-Q101),"")=0,0.0000001,IF(ABS($B$2-Q101)&lt;$B$4,ABS($B$2-Q101),""))</f>
        <v/>
      </c>
      <c r="R102" s="6" t="str">
        <f t="shared" ref="R102" si="1571">IF(IF(ABS($B$2-R101)&lt;$B$4,ABS($B$2-R101),"")=0,0.0000001,IF(ABS($B$2-R101)&lt;$B$4,ABS($B$2-R101),""))</f>
        <v/>
      </c>
      <c r="S102" s="6" t="str">
        <f t="shared" ref="S102" si="1572">IF(IF(ABS($B$2-S101)&lt;$B$4,ABS($B$2-S101),"")=0,0.0000001,IF(ABS($B$2-S101)&lt;$B$4,ABS($B$2-S101),""))</f>
        <v/>
      </c>
      <c r="T102" s="6" t="str">
        <f t="shared" ref="T102" si="1573">IF(IF(ABS($B$2-T101)&lt;$B$4,ABS($B$2-T101),"")=0,0.0000001,IF(ABS($B$2-T101)&lt;$B$4,ABS($B$2-T101),""))</f>
        <v/>
      </c>
      <c r="U102" s="6" t="str">
        <f t="shared" ref="U102" si="1574">IF(IF(ABS($B$2-U101)&lt;$B$4,ABS($B$2-U101),"")=0,0.0000001,IF(ABS($B$2-U101)&lt;$B$4,ABS($B$2-U101),""))</f>
        <v/>
      </c>
      <c r="V102" s="6" t="str">
        <f t="shared" ref="V102" si="1575">IF(IF(ABS($B$2-V101)&lt;$B$4,ABS($B$2-V101),"")=0,0.0000001,IF(ABS($B$2-V101)&lt;$B$4,ABS($B$2-V101),""))</f>
        <v/>
      </c>
      <c r="W102" s="6" t="str">
        <f t="shared" ref="W102" si="1576">IF(IF(ABS($B$2-W101)&lt;$B$4,ABS($B$2-W101),"")=0,0.0000001,IF(ABS($B$2-W101)&lt;$B$4,ABS($B$2-W101),""))</f>
        <v/>
      </c>
      <c r="X102" s="6" t="str">
        <f t="shared" ref="X102" si="1577">IF(IF(ABS($B$2-X101)&lt;$B$4,ABS($B$2-X101),"")=0,0.0000001,IF(ABS($B$2-X101)&lt;$B$4,ABS($B$2-X101),""))</f>
        <v/>
      </c>
      <c r="Y102" s="9"/>
      <c r="Z102" s="8" t="str">
        <f t="shared" ref="Z102" si="1578">IF(D102=$Y$154,IF(D$7=$Y$151,$C100,""),"")</f>
        <v/>
      </c>
      <c r="AA102" s="8" t="str">
        <f t="shared" ref="AA102" si="1579">IF(E102=$Y$154,IF(E$7=$Y$151,$C100,""),"")</f>
        <v/>
      </c>
      <c r="AB102" s="8" t="str">
        <f t="shared" ref="AB102" si="1580">IF(F102=$Y$154,IF(F$7=$Y$151,$C100,""),"")</f>
        <v/>
      </c>
      <c r="AC102" s="8" t="str">
        <f t="shared" ref="AC102" si="1581">IF(G102=$Y$154,IF(G$7=$Y$151,$C100,""),"")</f>
        <v/>
      </c>
      <c r="AD102" s="8" t="str">
        <f t="shared" ref="AD102" si="1582">IF(H102=$Y$154,IF(H$7=$Y$151,$C100,""),"")</f>
        <v/>
      </c>
      <c r="AE102" s="8" t="str">
        <f t="shared" ref="AE102" si="1583">IF(I102=$Y$154,IF(I$7=$Y$151,$C100,""),"")</f>
        <v/>
      </c>
      <c r="AF102" s="8" t="str">
        <f t="shared" ref="AF102" si="1584">IF(J102=$Y$154,IF(J$7=$Y$151,$C100,""),"")</f>
        <v/>
      </c>
      <c r="AG102" s="8" t="str">
        <f t="shared" ref="AG102" si="1585">IF(K102=$Y$154,IF(K$7=$Y$151,$C100,""),"")</f>
        <v/>
      </c>
      <c r="AH102" s="8" t="str">
        <f t="shared" ref="AH102" si="1586">IF(L102=$Y$154,IF(L$7=$Y$151,$C100,""),"")</f>
        <v/>
      </c>
      <c r="AI102" s="8" t="str">
        <f t="shared" ref="AI102" si="1587">IF(M102=$Y$154,IF(M$7=$Y$151,$C100,""),"")</f>
        <v/>
      </c>
      <c r="AJ102" s="8" t="str">
        <f t="shared" ref="AJ102" si="1588">IF(N102=$Y$154,IF(N$7=$Y$151,$C100,""),"")</f>
        <v/>
      </c>
      <c r="AK102" s="8" t="str">
        <f t="shared" ref="AK102" si="1589">IF(O102=$Y$154,IF(O$7=$Y$151,$C100,""),"")</f>
        <v/>
      </c>
      <c r="AL102" s="8" t="str">
        <f t="shared" ref="AL102" si="1590">IF(P102=$Y$154,IF(P$7=$Y$151,$C100,""),"")</f>
        <v/>
      </c>
      <c r="AM102" s="8" t="str">
        <f t="shared" ref="AM102" si="1591">IF(Q102=$Y$154,IF(Q$7=$Y$151,$C100,""),"")</f>
        <v/>
      </c>
      <c r="AN102" s="8" t="str">
        <f t="shared" ref="AN102" si="1592">IF(R102=$Y$154,IF(R$7=$Y$151,$C100,""),"")</f>
        <v/>
      </c>
      <c r="AO102" s="8" t="str">
        <f t="shared" ref="AO102" si="1593">IF(S102=$Y$154,IF(S$7=$Y$151,$C100,""),"")</f>
        <v/>
      </c>
      <c r="AP102" s="8" t="str">
        <f t="shared" ref="AP102" si="1594">IF(T102=$Y$154,IF(T$7=$Y$151,$C100,""),"")</f>
        <v/>
      </c>
      <c r="AQ102" s="8" t="str">
        <f t="shared" ref="AQ102" si="1595">IF(U102=$Y$154,IF(U$7=$Y$151,$C100,""),"")</f>
        <v/>
      </c>
      <c r="AR102" s="8" t="str">
        <f t="shared" ref="AR102" si="1596">IF(V102=$Y$154,IF(V$7=$Y$151,$C100,""),"")</f>
        <v/>
      </c>
      <c r="AS102" s="8" t="str">
        <f t="shared" ref="AS102" si="1597">IF(W102=$Y$154,IF(W$7=$Y$151,$C100,""),"")</f>
        <v/>
      </c>
      <c r="AT102" s="8" t="str">
        <f t="shared" ref="AT102" si="1598">IF(X102=$Y$154,IF(X$7=$Y$151,$C100,""),"")</f>
        <v/>
      </c>
      <c r="AU102" s="8">
        <f t="shared" ref="AU102" si="1599">MIN(Z102:AT102)</f>
        <v>0</v>
      </c>
      <c r="AV102" s="16"/>
      <c r="AW102" s="9"/>
      <c r="AX102" s="9"/>
    </row>
    <row r="103" spans="1:50" x14ac:dyDescent="0.25">
      <c r="A103" s="9"/>
      <c r="B103" s="9"/>
      <c r="C103" s="29"/>
      <c r="D103" s="7" t="str">
        <f t="shared" ref="D103:X103" si="1600">IF(IF(ABS($B$3-D101)&lt;$B$4,ABS($B$3-D101),"")=0,0.0000001,IF(ABS($B$3-D101)&lt;$B$4,ABS($B$3-D101),""))</f>
        <v/>
      </c>
      <c r="E103" s="7" t="str">
        <f t="shared" si="1600"/>
        <v/>
      </c>
      <c r="F103" s="7" t="str">
        <f t="shared" si="1600"/>
        <v/>
      </c>
      <c r="G103" s="7" t="str">
        <f t="shared" si="1600"/>
        <v/>
      </c>
      <c r="H103" s="7" t="str">
        <f t="shared" si="1600"/>
        <v/>
      </c>
      <c r="I103" s="7" t="str">
        <f t="shared" si="1600"/>
        <v/>
      </c>
      <c r="J103" s="7" t="str">
        <f t="shared" si="1600"/>
        <v/>
      </c>
      <c r="K103" s="7" t="str">
        <f t="shared" si="1600"/>
        <v/>
      </c>
      <c r="L103" s="7" t="str">
        <f t="shared" si="1600"/>
        <v/>
      </c>
      <c r="M103" s="7" t="str">
        <f t="shared" si="1600"/>
        <v/>
      </c>
      <c r="N103" s="7" t="str">
        <f t="shared" si="1600"/>
        <v/>
      </c>
      <c r="O103" s="7" t="str">
        <f t="shared" si="1600"/>
        <v/>
      </c>
      <c r="P103" s="7" t="str">
        <f t="shared" si="1600"/>
        <v/>
      </c>
      <c r="Q103" s="7" t="str">
        <f t="shared" si="1600"/>
        <v/>
      </c>
      <c r="R103" s="7" t="str">
        <f t="shared" si="1600"/>
        <v/>
      </c>
      <c r="S103" s="7" t="str">
        <f t="shared" si="1600"/>
        <v/>
      </c>
      <c r="T103" s="7" t="str">
        <f t="shared" si="1600"/>
        <v/>
      </c>
      <c r="U103" s="7" t="str">
        <f t="shared" si="1600"/>
        <v/>
      </c>
      <c r="V103" s="7" t="str">
        <f t="shared" si="1600"/>
        <v/>
      </c>
      <c r="W103" s="7" t="str">
        <f t="shared" si="1600"/>
        <v/>
      </c>
      <c r="X103" s="7" t="str">
        <f t="shared" si="1600"/>
        <v/>
      </c>
      <c r="Y103" s="9"/>
      <c r="Z103" s="8" t="str">
        <f t="shared" ref="Z103" si="1601">IF(D103=$Y$155,IF(D$7=$Y$151,$C100,""),"")</f>
        <v/>
      </c>
      <c r="AA103" s="8" t="str">
        <f t="shared" ref="AA103" si="1602">IF(E103=$Y$155,IF(E$7=$Y$151,$C100,""),"")</f>
        <v/>
      </c>
      <c r="AB103" s="8" t="str">
        <f t="shared" ref="AB103" si="1603">IF(F103=$Y$155,IF(F$7=$Y$151,$C100,""),"")</f>
        <v/>
      </c>
      <c r="AC103" s="8" t="str">
        <f t="shared" ref="AC103" si="1604">IF(G103=$Y$155,IF(G$7=$Y$151,$C100,""),"")</f>
        <v/>
      </c>
      <c r="AD103" s="8" t="str">
        <f t="shared" ref="AD103" si="1605">IF(H103=$Y$155,IF(H$7=$Y$151,$C100,""),"")</f>
        <v/>
      </c>
      <c r="AE103" s="8" t="str">
        <f t="shared" ref="AE103" si="1606">IF(I103=$Y$155,IF(I$7=$Y$151,$C100,""),"")</f>
        <v/>
      </c>
      <c r="AF103" s="8" t="str">
        <f t="shared" ref="AF103" si="1607">IF(J103=$Y$155,IF(J$7=$Y$151,$C100,""),"")</f>
        <v/>
      </c>
      <c r="AG103" s="8" t="str">
        <f t="shared" ref="AG103" si="1608">IF(K103=$Y$155,IF(K$7=$Y$151,$C100,""),"")</f>
        <v/>
      </c>
      <c r="AH103" s="8" t="str">
        <f t="shared" ref="AH103" si="1609">IF(L103=$Y$155,IF(L$7=$Y$151,$C100,""),"")</f>
        <v/>
      </c>
      <c r="AI103" s="8" t="str">
        <f t="shared" ref="AI103" si="1610">IF(M103=$Y$155,IF(M$7=$Y$151,$C100,""),"")</f>
        <v/>
      </c>
      <c r="AJ103" s="8" t="str">
        <f t="shared" ref="AJ103" si="1611">IF(N103=$Y$155,IF(N$7=$Y$151,$C100,""),"")</f>
        <v/>
      </c>
      <c r="AK103" s="8" t="str">
        <f t="shared" ref="AK103" si="1612">IF(O103=$Y$155,IF(O$7=$Y$151,$C100,""),"")</f>
        <v/>
      </c>
      <c r="AL103" s="8" t="str">
        <f t="shared" ref="AL103" si="1613">IF(P103=$Y$155,IF(P$7=$Y$151,$C100,""),"")</f>
        <v/>
      </c>
      <c r="AM103" s="8" t="str">
        <f t="shared" ref="AM103" si="1614">IF(Q103=$Y$155,IF(Q$7=$Y$151,$C100,""),"")</f>
        <v/>
      </c>
      <c r="AN103" s="8" t="str">
        <f t="shared" ref="AN103" si="1615">IF(R103=$Y$155,IF(R$7=$Y$151,$C100,""),"")</f>
        <v/>
      </c>
      <c r="AO103" s="8" t="str">
        <f t="shared" ref="AO103" si="1616">IF(S103=$Y$155,IF(S$7=$Y$151,$C100,""),"")</f>
        <v/>
      </c>
      <c r="AP103" s="8" t="str">
        <f t="shared" ref="AP103" si="1617">IF(T103=$Y$155,IF(T$7=$Y$151,$C100,""),"")</f>
        <v/>
      </c>
      <c r="AQ103" s="8" t="str">
        <f t="shared" ref="AQ103" si="1618">IF(U103=$Y$155,IF(U$7=$Y$151,$C100,""),"")</f>
        <v/>
      </c>
      <c r="AR103" s="8" t="str">
        <f t="shared" ref="AR103" si="1619">IF(V103=$Y$155,IF(V$7=$Y$151,$C100,""),"")</f>
        <v/>
      </c>
      <c r="AS103" s="8" t="str">
        <f t="shared" ref="AS103" si="1620">IF(W103=$Y$155,IF(W$7=$Y$151,$C100,""),"")</f>
        <v/>
      </c>
      <c r="AT103" s="8" t="str">
        <f t="shared" ref="AT103" si="1621">IF(X103=$Y$155,IF(X$7=$Y$151,$C100,""),"")</f>
        <v/>
      </c>
      <c r="AU103" s="16"/>
      <c r="AV103" s="8">
        <f t="shared" ref="AV103" si="1622">MIN(Z103:AT103)</f>
        <v>0</v>
      </c>
      <c r="AW103" s="9"/>
      <c r="AX103" s="9"/>
    </row>
    <row r="104" spans="1:50" x14ac:dyDescent="0.25">
      <c r="A104" s="9"/>
      <c r="B104" s="9"/>
      <c r="C104" s="29">
        <v>41</v>
      </c>
      <c r="D104" s="2">
        <f t="shared" ref="D104:S104" si="1623">D$7-$C104</f>
        <v>29</v>
      </c>
      <c r="E104" s="3">
        <f t="shared" si="1623"/>
        <v>30</v>
      </c>
      <c r="F104" s="2">
        <f t="shared" si="1623"/>
        <v>31</v>
      </c>
      <c r="G104" s="3">
        <f t="shared" si="1623"/>
        <v>32</v>
      </c>
      <c r="H104" s="2">
        <f t="shared" si="1623"/>
        <v>33</v>
      </c>
      <c r="I104" s="3">
        <f t="shared" si="1623"/>
        <v>34</v>
      </c>
      <c r="J104" s="2">
        <f t="shared" si="1623"/>
        <v>35</v>
      </c>
      <c r="K104" s="3">
        <f t="shared" si="1623"/>
        <v>36</v>
      </c>
      <c r="L104" s="2">
        <f t="shared" si="1623"/>
        <v>37</v>
      </c>
      <c r="M104" s="3">
        <f t="shared" si="1623"/>
        <v>38</v>
      </c>
      <c r="N104" s="2">
        <f t="shared" si="1623"/>
        <v>39</v>
      </c>
      <c r="O104" s="3">
        <f t="shared" si="1623"/>
        <v>40</v>
      </c>
      <c r="P104" s="2">
        <f t="shared" si="1623"/>
        <v>41</v>
      </c>
      <c r="Q104" s="3">
        <f t="shared" si="1623"/>
        <v>42</v>
      </c>
      <c r="R104" s="2">
        <f t="shared" si="1623"/>
        <v>43</v>
      </c>
      <c r="S104" s="3">
        <f t="shared" si="1623"/>
        <v>44</v>
      </c>
      <c r="T104" s="2">
        <f t="shared" ref="T104:X104" si="1624">T$7-$C104</f>
        <v>45</v>
      </c>
      <c r="U104" s="3">
        <f t="shared" si="1624"/>
        <v>46</v>
      </c>
      <c r="V104" s="2">
        <f t="shared" si="1624"/>
        <v>47</v>
      </c>
      <c r="W104" s="3">
        <f t="shared" si="1624"/>
        <v>48</v>
      </c>
      <c r="X104" s="2">
        <f t="shared" si="1624"/>
        <v>49</v>
      </c>
      <c r="Y104" s="9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9"/>
      <c r="AX104" s="9"/>
    </row>
    <row r="105" spans="1:50" x14ac:dyDescent="0.25">
      <c r="A105" s="9"/>
      <c r="B105" s="9"/>
      <c r="C105" s="29"/>
      <c r="D105" s="4">
        <f t="shared" ref="D105:S105" si="1625">IF(D104/$C104&lt;1,1/(D104/$C104),D104/$C104)</f>
        <v>1.413793103448276</v>
      </c>
      <c r="E105" s="5">
        <f t="shared" si="1625"/>
        <v>1.3666666666666667</v>
      </c>
      <c r="F105" s="4">
        <f t="shared" si="1625"/>
        <v>1.3225806451612903</v>
      </c>
      <c r="G105" s="5">
        <f t="shared" si="1625"/>
        <v>1.28125</v>
      </c>
      <c r="H105" s="4">
        <f t="shared" si="1625"/>
        <v>1.2424242424242424</v>
      </c>
      <c r="I105" s="5">
        <f t="shared" si="1625"/>
        <v>1.2058823529411766</v>
      </c>
      <c r="J105" s="4">
        <f t="shared" si="1625"/>
        <v>1.1714285714285715</v>
      </c>
      <c r="K105" s="5">
        <f t="shared" si="1625"/>
        <v>1.1388888888888888</v>
      </c>
      <c r="L105" s="4">
        <f t="shared" si="1625"/>
        <v>1.1081081081081081</v>
      </c>
      <c r="M105" s="5">
        <f t="shared" si="1625"/>
        <v>1.0789473684210527</v>
      </c>
      <c r="N105" s="4">
        <f t="shared" si="1625"/>
        <v>1.0512820512820513</v>
      </c>
      <c r="O105" s="5">
        <f t="shared" si="1625"/>
        <v>1.0250000000000001</v>
      </c>
      <c r="P105" s="4">
        <f t="shared" si="1625"/>
        <v>1</v>
      </c>
      <c r="Q105" s="5">
        <f t="shared" si="1625"/>
        <v>1.024390243902439</v>
      </c>
      <c r="R105" s="4">
        <f t="shared" si="1625"/>
        <v>1.0487804878048781</v>
      </c>
      <c r="S105" s="5">
        <f t="shared" si="1625"/>
        <v>1.0731707317073171</v>
      </c>
      <c r="T105" s="4">
        <f t="shared" ref="T105:X105" si="1626">IF(T104/$C104&lt;1,1/(T104/$C104),T104/$C104)</f>
        <v>1.0975609756097562</v>
      </c>
      <c r="U105" s="5">
        <f t="shared" si="1626"/>
        <v>1.1219512195121952</v>
      </c>
      <c r="V105" s="4">
        <f t="shared" si="1626"/>
        <v>1.1463414634146341</v>
      </c>
      <c r="W105" s="5">
        <f t="shared" si="1626"/>
        <v>1.1707317073170731</v>
      </c>
      <c r="X105" s="4">
        <f t="shared" si="1626"/>
        <v>1.1951219512195121</v>
      </c>
      <c r="Y105" s="9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9"/>
      <c r="AX105" s="9"/>
    </row>
    <row r="106" spans="1:50" x14ac:dyDescent="0.25">
      <c r="A106" s="9"/>
      <c r="B106" s="9"/>
      <c r="C106" s="29"/>
      <c r="D106" s="6">
        <f t="shared" ref="D106" si="1627">IF(IF(ABS($B$2-D105)&lt;$B$4,ABS($B$2-D105),"")=0,0.0000001,IF(ABS($B$2-D105)&lt;$B$4,ABS($B$2-D105),""))</f>
        <v>3.7931034482761028E-3</v>
      </c>
      <c r="E106" s="6">
        <f t="shared" ref="E106" si="1628">IF(IF(ABS($B$2-E105)&lt;$B$4,ABS($B$2-E105),"")=0,0.0000001,IF(ABS($B$2-E105)&lt;$B$4,ABS($B$2-E105),""))</f>
        <v>4.3333333333333224E-2</v>
      </c>
      <c r="F106" s="6">
        <f t="shared" ref="F106" si="1629">IF(IF(ABS($B$2-F105)&lt;$B$4,ABS($B$2-F105),"")=0,0.0000001,IF(ABS($B$2-F105)&lt;$B$4,ABS($B$2-F105),""))</f>
        <v>8.7419354838709662E-2</v>
      </c>
      <c r="G106" s="6" t="str">
        <f t="shared" ref="G106" si="1630">IF(IF(ABS($B$2-G105)&lt;$B$4,ABS($B$2-G105),"")=0,0.0000001,IF(ABS($B$2-G105)&lt;$B$4,ABS($B$2-G105),""))</f>
        <v/>
      </c>
      <c r="H106" s="6" t="str">
        <f t="shared" ref="H106" si="1631">IF(IF(ABS($B$2-H105)&lt;$B$4,ABS($B$2-H105),"")=0,0.0000001,IF(ABS($B$2-H105)&lt;$B$4,ABS($B$2-H105),""))</f>
        <v/>
      </c>
      <c r="I106" s="6" t="str">
        <f t="shared" ref="I106" si="1632">IF(IF(ABS($B$2-I105)&lt;$B$4,ABS($B$2-I105),"")=0,0.0000001,IF(ABS($B$2-I105)&lt;$B$4,ABS($B$2-I105),""))</f>
        <v/>
      </c>
      <c r="J106" s="6" t="str">
        <f t="shared" ref="J106" si="1633">IF(IF(ABS($B$2-J105)&lt;$B$4,ABS($B$2-J105),"")=0,0.0000001,IF(ABS($B$2-J105)&lt;$B$4,ABS($B$2-J105),""))</f>
        <v/>
      </c>
      <c r="K106" s="6" t="str">
        <f t="shared" ref="K106" si="1634">IF(IF(ABS($B$2-K105)&lt;$B$4,ABS($B$2-K105),"")=0,0.0000001,IF(ABS($B$2-K105)&lt;$B$4,ABS($B$2-K105),""))</f>
        <v/>
      </c>
      <c r="L106" s="6" t="str">
        <f t="shared" ref="L106" si="1635">IF(IF(ABS($B$2-L105)&lt;$B$4,ABS($B$2-L105),"")=0,0.0000001,IF(ABS($B$2-L105)&lt;$B$4,ABS($B$2-L105),""))</f>
        <v/>
      </c>
      <c r="M106" s="6" t="str">
        <f t="shared" ref="M106" si="1636">IF(IF(ABS($B$2-M105)&lt;$B$4,ABS($B$2-M105),"")=0,0.0000001,IF(ABS($B$2-M105)&lt;$B$4,ABS($B$2-M105),""))</f>
        <v/>
      </c>
      <c r="N106" s="6" t="str">
        <f t="shared" ref="N106" si="1637">IF(IF(ABS($B$2-N105)&lt;$B$4,ABS($B$2-N105),"")=0,0.0000001,IF(ABS($B$2-N105)&lt;$B$4,ABS($B$2-N105),""))</f>
        <v/>
      </c>
      <c r="O106" s="6" t="str">
        <f t="shared" ref="O106" si="1638">IF(IF(ABS($B$2-O105)&lt;$B$4,ABS($B$2-O105),"")=0,0.0000001,IF(ABS($B$2-O105)&lt;$B$4,ABS($B$2-O105),""))</f>
        <v/>
      </c>
      <c r="P106" s="6" t="str">
        <f t="shared" ref="P106" si="1639">IF(IF(ABS($B$2-P105)&lt;$B$4,ABS($B$2-P105),"")=0,0.0000001,IF(ABS($B$2-P105)&lt;$B$4,ABS($B$2-P105),""))</f>
        <v/>
      </c>
      <c r="Q106" s="6" t="str">
        <f t="shared" ref="Q106" si="1640">IF(IF(ABS($B$2-Q105)&lt;$B$4,ABS($B$2-Q105),"")=0,0.0000001,IF(ABS($B$2-Q105)&lt;$B$4,ABS($B$2-Q105),""))</f>
        <v/>
      </c>
      <c r="R106" s="6" t="str">
        <f t="shared" ref="R106" si="1641">IF(IF(ABS($B$2-R105)&lt;$B$4,ABS($B$2-R105),"")=0,0.0000001,IF(ABS($B$2-R105)&lt;$B$4,ABS($B$2-R105),""))</f>
        <v/>
      </c>
      <c r="S106" s="6" t="str">
        <f t="shared" ref="S106" si="1642">IF(IF(ABS($B$2-S105)&lt;$B$4,ABS($B$2-S105),"")=0,0.0000001,IF(ABS($B$2-S105)&lt;$B$4,ABS($B$2-S105),""))</f>
        <v/>
      </c>
      <c r="T106" s="6" t="str">
        <f t="shared" ref="T106" si="1643">IF(IF(ABS($B$2-T105)&lt;$B$4,ABS($B$2-T105),"")=0,0.0000001,IF(ABS($B$2-T105)&lt;$B$4,ABS($B$2-T105),""))</f>
        <v/>
      </c>
      <c r="U106" s="6" t="str">
        <f t="shared" ref="U106" si="1644">IF(IF(ABS($B$2-U105)&lt;$B$4,ABS($B$2-U105),"")=0,0.0000001,IF(ABS($B$2-U105)&lt;$B$4,ABS($B$2-U105),""))</f>
        <v/>
      </c>
      <c r="V106" s="6" t="str">
        <f t="shared" ref="V106" si="1645">IF(IF(ABS($B$2-V105)&lt;$B$4,ABS($B$2-V105),"")=0,0.0000001,IF(ABS($B$2-V105)&lt;$B$4,ABS($B$2-V105),""))</f>
        <v/>
      </c>
      <c r="W106" s="6" t="str">
        <f t="shared" ref="W106" si="1646">IF(IF(ABS($B$2-W105)&lt;$B$4,ABS($B$2-W105),"")=0,0.0000001,IF(ABS($B$2-W105)&lt;$B$4,ABS($B$2-W105),""))</f>
        <v/>
      </c>
      <c r="X106" s="6" t="str">
        <f t="shared" ref="X106" si="1647">IF(IF(ABS($B$2-X105)&lt;$B$4,ABS($B$2-X105),"")=0,0.0000001,IF(ABS($B$2-X105)&lt;$B$4,ABS($B$2-X105),""))</f>
        <v/>
      </c>
      <c r="Y106" s="9"/>
      <c r="Z106" s="8" t="str">
        <f t="shared" ref="Z106" si="1648">IF(D106=$Y$154,IF(D$7=$Y$151,$C104,""),"")</f>
        <v/>
      </c>
      <c r="AA106" s="8" t="str">
        <f t="shared" ref="AA106" si="1649">IF(E106=$Y$154,IF(E$7=$Y$151,$C104,""),"")</f>
        <v/>
      </c>
      <c r="AB106" s="8" t="str">
        <f t="shared" ref="AB106" si="1650">IF(F106=$Y$154,IF(F$7=$Y$151,$C104,""),"")</f>
        <v/>
      </c>
      <c r="AC106" s="8" t="str">
        <f t="shared" ref="AC106" si="1651">IF(G106=$Y$154,IF(G$7=$Y$151,$C104,""),"")</f>
        <v/>
      </c>
      <c r="AD106" s="8" t="str">
        <f t="shared" ref="AD106" si="1652">IF(H106=$Y$154,IF(H$7=$Y$151,$C104,""),"")</f>
        <v/>
      </c>
      <c r="AE106" s="8" t="str">
        <f t="shared" ref="AE106" si="1653">IF(I106=$Y$154,IF(I$7=$Y$151,$C104,""),"")</f>
        <v/>
      </c>
      <c r="AF106" s="8" t="str">
        <f t="shared" ref="AF106" si="1654">IF(J106=$Y$154,IF(J$7=$Y$151,$C104,""),"")</f>
        <v/>
      </c>
      <c r="AG106" s="8" t="str">
        <f t="shared" ref="AG106" si="1655">IF(K106=$Y$154,IF(K$7=$Y$151,$C104,""),"")</f>
        <v/>
      </c>
      <c r="AH106" s="8" t="str">
        <f t="shared" ref="AH106" si="1656">IF(L106=$Y$154,IF(L$7=$Y$151,$C104,""),"")</f>
        <v/>
      </c>
      <c r="AI106" s="8" t="str">
        <f t="shared" ref="AI106" si="1657">IF(M106=$Y$154,IF(M$7=$Y$151,$C104,""),"")</f>
        <v/>
      </c>
      <c r="AJ106" s="8" t="str">
        <f t="shared" ref="AJ106" si="1658">IF(N106=$Y$154,IF(N$7=$Y$151,$C104,""),"")</f>
        <v/>
      </c>
      <c r="AK106" s="8" t="str">
        <f t="shared" ref="AK106" si="1659">IF(O106=$Y$154,IF(O$7=$Y$151,$C104,""),"")</f>
        <v/>
      </c>
      <c r="AL106" s="8" t="str">
        <f t="shared" ref="AL106" si="1660">IF(P106=$Y$154,IF(P$7=$Y$151,$C104,""),"")</f>
        <v/>
      </c>
      <c r="AM106" s="8" t="str">
        <f t="shared" ref="AM106" si="1661">IF(Q106=$Y$154,IF(Q$7=$Y$151,$C104,""),"")</f>
        <v/>
      </c>
      <c r="AN106" s="8" t="str">
        <f t="shared" ref="AN106" si="1662">IF(R106=$Y$154,IF(R$7=$Y$151,$C104,""),"")</f>
        <v/>
      </c>
      <c r="AO106" s="8" t="str">
        <f t="shared" ref="AO106" si="1663">IF(S106=$Y$154,IF(S$7=$Y$151,$C104,""),"")</f>
        <v/>
      </c>
      <c r="AP106" s="8" t="str">
        <f t="shared" ref="AP106" si="1664">IF(T106=$Y$154,IF(T$7=$Y$151,$C104,""),"")</f>
        <v/>
      </c>
      <c r="AQ106" s="8" t="str">
        <f t="shared" ref="AQ106" si="1665">IF(U106=$Y$154,IF(U$7=$Y$151,$C104,""),"")</f>
        <v/>
      </c>
      <c r="AR106" s="8" t="str">
        <f t="shared" ref="AR106" si="1666">IF(V106=$Y$154,IF(V$7=$Y$151,$C104,""),"")</f>
        <v/>
      </c>
      <c r="AS106" s="8" t="str">
        <f t="shared" ref="AS106" si="1667">IF(W106=$Y$154,IF(W$7=$Y$151,$C104,""),"")</f>
        <v/>
      </c>
      <c r="AT106" s="8" t="str">
        <f t="shared" ref="AT106" si="1668">IF(X106=$Y$154,IF(X$7=$Y$151,$C104,""),"")</f>
        <v/>
      </c>
      <c r="AU106" s="8">
        <f t="shared" ref="AU106" si="1669">MIN(Z106:AT106)</f>
        <v>0</v>
      </c>
      <c r="AV106" s="16"/>
      <c r="AW106" s="9"/>
      <c r="AX106" s="9"/>
    </row>
    <row r="107" spans="1:50" x14ac:dyDescent="0.25">
      <c r="A107" s="9"/>
      <c r="B107" s="9"/>
      <c r="C107" s="29"/>
      <c r="D107" s="7" t="str">
        <f t="shared" ref="D107:X107" si="1670">IF(IF(ABS($B$3-D105)&lt;$B$4,ABS($B$3-D105),"")=0,0.0000001,IF(ABS($B$3-D105)&lt;$B$4,ABS($B$3-D105),""))</f>
        <v/>
      </c>
      <c r="E107" s="7" t="str">
        <f t="shared" si="1670"/>
        <v/>
      </c>
      <c r="F107" s="7" t="str">
        <f t="shared" si="1670"/>
        <v/>
      </c>
      <c r="G107" s="7" t="str">
        <f t="shared" si="1670"/>
        <v/>
      </c>
      <c r="H107" s="7" t="str">
        <f t="shared" si="1670"/>
        <v/>
      </c>
      <c r="I107" s="7" t="str">
        <f t="shared" si="1670"/>
        <v/>
      </c>
      <c r="J107" s="7" t="str">
        <f t="shared" si="1670"/>
        <v/>
      </c>
      <c r="K107" s="7" t="str">
        <f t="shared" si="1670"/>
        <v/>
      </c>
      <c r="L107" s="7" t="str">
        <f t="shared" si="1670"/>
        <v/>
      </c>
      <c r="M107" s="7" t="str">
        <f t="shared" si="1670"/>
        <v/>
      </c>
      <c r="N107" s="7" t="str">
        <f t="shared" si="1670"/>
        <v/>
      </c>
      <c r="O107" s="7" t="str">
        <f t="shared" si="1670"/>
        <v/>
      </c>
      <c r="P107" s="7" t="str">
        <f t="shared" si="1670"/>
        <v/>
      </c>
      <c r="Q107" s="7" t="str">
        <f t="shared" si="1670"/>
        <v/>
      </c>
      <c r="R107" s="7" t="str">
        <f t="shared" si="1670"/>
        <v/>
      </c>
      <c r="S107" s="7" t="str">
        <f t="shared" si="1670"/>
        <v/>
      </c>
      <c r="T107" s="7" t="str">
        <f t="shared" si="1670"/>
        <v/>
      </c>
      <c r="U107" s="7" t="str">
        <f t="shared" si="1670"/>
        <v/>
      </c>
      <c r="V107" s="7" t="str">
        <f t="shared" si="1670"/>
        <v/>
      </c>
      <c r="W107" s="7" t="str">
        <f t="shared" si="1670"/>
        <v/>
      </c>
      <c r="X107" s="7" t="str">
        <f t="shared" si="1670"/>
        <v/>
      </c>
      <c r="Y107" s="9"/>
      <c r="Z107" s="8" t="str">
        <f t="shared" ref="Z107" si="1671">IF(D107=$Y$155,IF(D$7=$Y$151,$C104,""),"")</f>
        <v/>
      </c>
      <c r="AA107" s="8" t="str">
        <f t="shared" ref="AA107" si="1672">IF(E107=$Y$155,IF(E$7=$Y$151,$C104,""),"")</f>
        <v/>
      </c>
      <c r="AB107" s="8" t="str">
        <f t="shared" ref="AB107" si="1673">IF(F107=$Y$155,IF(F$7=$Y$151,$C104,""),"")</f>
        <v/>
      </c>
      <c r="AC107" s="8" t="str">
        <f t="shared" ref="AC107" si="1674">IF(G107=$Y$155,IF(G$7=$Y$151,$C104,""),"")</f>
        <v/>
      </c>
      <c r="AD107" s="8" t="str">
        <f t="shared" ref="AD107" si="1675">IF(H107=$Y$155,IF(H$7=$Y$151,$C104,""),"")</f>
        <v/>
      </c>
      <c r="AE107" s="8" t="str">
        <f t="shared" ref="AE107" si="1676">IF(I107=$Y$155,IF(I$7=$Y$151,$C104,""),"")</f>
        <v/>
      </c>
      <c r="AF107" s="8" t="str">
        <f t="shared" ref="AF107" si="1677">IF(J107=$Y$155,IF(J$7=$Y$151,$C104,""),"")</f>
        <v/>
      </c>
      <c r="AG107" s="8" t="str">
        <f t="shared" ref="AG107" si="1678">IF(K107=$Y$155,IF(K$7=$Y$151,$C104,""),"")</f>
        <v/>
      </c>
      <c r="AH107" s="8" t="str">
        <f t="shared" ref="AH107" si="1679">IF(L107=$Y$155,IF(L$7=$Y$151,$C104,""),"")</f>
        <v/>
      </c>
      <c r="AI107" s="8" t="str">
        <f t="shared" ref="AI107" si="1680">IF(M107=$Y$155,IF(M$7=$Y$151,$C104,""),"")</f>
        <v/>
      </c>
      <c r="AJ107" s="8" t="str">
        <f t="shared" ref="AJ107" si="1681">IF(N107=$Y$155,IF(N$7=$Y$151,$C104,""),"")</f>
        <v/>
      </c>
      <c r="AK107" s="8" t="str">
        <f t="shared" ref="AK107" si="1682">IF(O107=$Y$155,IF(O$7=$Y$151,$C104,""),"")</f>
        <v/>
      </c>
      <c r="AL107" s="8" t="str">
        <f t="shared" ref="AL107" si="1683">IF(P107=$Y$155,IF(P$7=$Y$151,$C104,""),"")</f>
        <v/>
      </c>
      <c r="AM107" s="8" t="str">
        <f t="shared" ref="AM107" si="1684">IF(Q107=$Y$155,IF(Q$7=$Y$151,$C104,""),"")</f>
        <v/>
      </c>
      <c r="AN107" s="8" t="str">
        <f t="shared" ref="AN107" si="1685">IF(R107=$Y$155,IF(R$7=$Y$151,$C104,""),"")</f>
        <v/>
      </c>
      <c r="AO107" s="8" t="str">
        <f t="shared" ref="AO107" si="1686">IF(S107=$Y$155,IF(S$7=$Y$151,$C104,""),"")</f>
        <v/>
      </c>
      <c r="AP107" s="8" t="str">
        <f t="shared" ref="AP107" si="1687">IF(T107=$Y$155,IF(T$7=$Y$151,$C104,""),"")</f>
        <v/>
      </c>
      <c r="AQ107" s="8" t="str">
        <f t="shared" ref="AQ107" si="1688">IF(U107=$Y$155,IF(U$7=$Y$151,$C104,""),"")</f>
        <v/>
      </c>
      <c r="AR107" s="8" t="str">
        <f t="shared" ref="AR107" si="1689">IF(V107=$Y$155,IF(V$7=$Y$151,$C104,""),"")</f>
        <v/>
      </c>
      <c r="AS107" s="8" t="str">
        <f t="shared" ref="AS107" si="1690">IF(W107=$Y$155,IF(W$7=$Y$151,$C104,""),"")</f>
        <v/>
      </c>
      <c r="AT107" s="8" t="str">
        <f t="shared" ref="AT107" si="1691">IF(X107=$Y$155,IF(X$7=$Y$151,$C104,""),"")</f>
        <v/>
      </c>
      <c r="AU107" s="16"/>
      <c r="AV107" s="8">
        <f t="shared" ref="AV107" si="1692">MIN(Z107:AT107)</f>
        <v>0</v>
      </c>
      <c r="AW107" s="9"/>
      <c r="AX107" s="9"/>
    </row>
    <row r="108" spans="1:50" x14ac:dyDescent="0.25">
      <c r="A108" s="9"/>
      <c r="B108" s="9"/>
      <c r="C108" s="29">
        <v>42</v>
      </c>
      <c r="D108" s="2">
        <f t="shared" ref="D108:S108" si="1693">D$7-$C108</f>
        <v>28</v>
      </c>
      <c r="E108" s="3">
        <f t="shared" si="1693"/>
        <v>29</v>
      </c>
      <c r="F108" s="2">
        <f t="shared" si="1693"/>
        <v>30</v>
      </c>
      <c r="G108" s="3">
        <f t="shared" si="1693"/>
        <v>31</v>
      </c>
      <c r="H108" s="2">
        <f t="shared" si="1693"/>
        <v>32</v>
      </c>
      <c r="I108" s="3">
        <f t="shared" si="1693"/>
        <v>33</v>
      </c>
      <c r="J108" s="2">
        <f t="shared" si="1693"/>
        <v>34</v>
      </c>
      <c r="K108" s="3">
        <f t="shared" si="1693"/>
        <v>35</v>
      </c>
      <c r="L108" s="2">
        <f t="shared" si="1693"/>
        <v>36</v>
      </c>
      <c r="M108" s="3">
        <f t="shared" si="1693"/>
        <v>37</v>
      </c>
      <c r="N108" s="2">
        <f t="shared" si="1693"/>
        <v>38</v>
      </c>
      <c r="O108" s="3">
        <f t="shared" si="1693"/>
        <v>39</v>
      </c>
      <c r="P108" s="2">
        <f t="shared" si="1693"/>
        <v>40</v>
      </c>
      <c r="Q108" s="3">
        <f t="shared" si="1693"/>
        <v>41</v>
      </c>
      <c r="R108" s="2">
        <f t="shared" si="1693"/>
        <v>42</v>
      </c>
      <c r="S108" s="3">
        <f t="shared" si="1693"/>
        <v>43</v>
      </c>
      <c r="T108" s="2">
        <f t="shared" ref="T108:X108" si="1694">T$7-$C108</f>
        <v>44</v>
      </c>
      <c r="U108" s="3">
        <f t="shared" si="1694"/>
        <v>45</v>
      </c>
      <c r="V108" s="2">
        <f t="shared" si="1694"/>
        <v>46</v>
      </c>
      <c r="W108" s="3">
        <f t="shared" si="1694"/>
        <v>47</v>
      </c>
      <c r="X108" s="2">
        <f t="shared" si="1694"/>
        <v>48</v>
      </c>
      <c r="Y108" s="9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9"/>
      <c r="AX108" s="9"/>
    </row>
    <row r="109" spans="1:50" x14ac:dyDescent="0.25">
      <c r="A109" s="9"/>
      <c r="B109" s="9"/>
      <c r="C109" s="29"/>
      <c r="D109" s="4">
        <f t="shared" ref="D109" si="1695">IF(D108/$C108&lt;1,1/(D108/$C108),D108/$C108)</f>
        <v>1.5</v>
      </c>
      <c r="E109" s="5">
        <f t="shared" si="1276"/>
        <v>1.4482758620689655</v>
      </c>
      <c r="F109" s="4">
        <f t="shared" si="1276"/>
        <v>1.4</v>
      </c>
      <c r="G109" s="5">
        <f t="shared" si="1276"/>
        <v>1.3548387096774193</v>
      </c>
      <c r="H109" s="4">
        <f t="shared" si="1276"/>
        <v>1.3125</v>
      </c>
      <c r="I109" s="5">
        <f t="shared" si="1276"/>
        <v>1.2727272727272727</v>
      </c>
      <c r="J109" s="4">
        <f t="shared" si="1276"/>
        <v>1.2352941176470589</v>
      </c>
      <c r="K109" s="5">
        <f t="shared" si="1276"/>
        <v>1.2</v>
      </c>
      <c r="L109" s="4">
        <f t="shared" si="1276"/>
        <v>1.1666666666666667</v>
      </c>
      <c r="M109" s="5">
        <f t="shared" si="1276"/>
        <v>1.1351351351351351</v>
      </c>
      <c r="N109" s="4">
        <f t="shared" si="1276"/>
        <v>1.1052631578947367</v>
      </c>
      <c r="O109" s="5">
        <f t="shared" si="1276"/>
        <v>1.0769230769230769</v>
      </c>
      <c r="P109" s="4">
        <f t="shared" si="1276"/>
        <v>1.05</v>
      </c>
      <c r="Q109" s="5">
        <f t="shared" si="1276"/>
        <v>1.024390243902439</v>
      </c>
      <c r="R109" s="4">
        <f t="shared" si="1276"/>
        <v>1</v>
      </c>
      <c r="S109" s="5">
        <f t="shared" si="1276"/>
        <v>1.0238095238095237</v>
      </c>
      <c r="T109" s="4">
        <f t="shared" si="1556"/>
        <v>1.0476190476190477</v>
      </c>
      <c r="U109" s="5">
        <f t="shared" si="1556"/>
        <v>1.0714285714285714</v>
      </c>
      <c r="V109" s="4">
        <f t="shared" si="1556"/>
        <v>1.0952380952380953</v>
      </c>
      <c r="W109" s="5">
        <f t="shared" si="1556"/>
        <v>1.1190476190476191</v>
      </c>
      <c r="X109" s="4">
        <f t="shared" si="1556"/>
        <v>1.1428571428571428</v>
      </c>
      <c r="Y109" s="9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9"/>
      <c r="AX109" s="9"/>
    </row>
    <row r="110" spans="1:50" x14ac:dyDescent="0.25">
      <c r="A110" s="9"/>
      <c r="B110" s="9"/>
      <c r="C110" s="29"/>
      <c r="D110" s="6">
        <f t="shared" ref="D110" si="1696">IF(IF(ABS($B$2-D109)&lt;$B$4,ABS($B$2-D109),"")=0,0.0000001,IF(ABS($B$2-D109)&lt;$B$4,ABS($B$2-D109),""))</f>
        <v>9.000000000000008E-2</v>
      </c>
      <c r="E110" s="6">
        <f t="shared" ref="E110" si="1697">IF(IF(ABS($B$2-E109)&lt;$B$4,ABS($B$2-E109),"")=0,0.0000001,IF(ABS($B$2-E109)&lt;$B$4,ABS($B$2-E109),""))</f>
        <v>3.8275862068965605E-2</v>
      </c>
      <c r="F110" s="6">
        <f t="shared" ref="F110" si="1698">IF(IF(ABS($B$2-F109)&lt;$B$4,ABS($B$2-F109),"")=0,0.0000001,IF(ABS($B$2-F109)&lt;$B$4,ABS($B$2-F109),""))</f>
        <v>1.0000000000000009E-2</v>
      </c>
      <c r="G110" s="6">
        <f t="shared" ref="G110" si="1699">IF(IF(ABS($B$2-G109)&lt;$B$4,ABS($B$2-G109),"")=0,0.0000001,IF(ABS($B$2-G109)&lt;$B$4,ABS($B$2-G109),""))</f>
        <v>5.5161290322580658E-2</v>
      </c>
      <c r="H110" s="6">
        <f t="shared" ref="H110" si="1700">IF(IF(ABS($B$2-H109)&lt;$B$4,ABS($B$2-H109),"")=0,0.0000001,IF(ABS($B$2-H109)&lt;$B$4,ABS($B$2-H109),""))</f>
        <v>9.749999999999992E-2</v>
      </c>
      <c r="I110" s="6" t="str">
        <f t="shared" ref="I110" si="1701">IF(IF(ABS($B$2-I109)&lt;$B$4,ABS($B$2-I109),"")=0,0.0000001,IF(ABS($B$2-I109)&lt;$B$4,ABS($B$2-I109),""))</f>
        <v/>
      </c>
      <c r="J110" s="6" t="str">
        <f t="shared" ref="J110" si="1702">IF(IF(ABS($B$2-J109)&lt;$B$4,ABS($B$2-J109),"")=0,0.0000001,IF(ABS($B$2-J109)&lt;$B$4,ABS($B$2-J109),""))</f>
        <v/>
      </c>
      <c r="K110" s="6" t="str">
        <f t="shared" ref="K110" si="1703">IF(IF(ABS($B$2-K109)&lt;$B$4,ABS($B$2-K109),"")=0,0.0000001,IF(ABS($B$2-K109)&lt;$B$4,ABS($B$2-K109),""))</f>
        <v/>
      </c>
      <c r="L110" s="6" t="str">
        <f t="shared" ref="L110" si="1704">IF(IF(ABS($B$2-L109)&lt;$B$4,ABS($B$2-L109),"")=0,0.0000001,IF(ABS($B$2-L109)&lt;$B$4,ABS($B$2-L109),""))</f>
        <v/>
      </c>
      <c r="M110" s="6" t="str">
        <f t="shared" ref="M110" si="1705">IF(IF(ABS($B$2-M109)&lt;$B$4,ABS($B$2-M109),"")=0,0.0000001,IF(ABS($B$2-M109)&lt;$B$4,ABS($B$2-M109),""))</f>
        <v/>
      </c>
      <c r="N110" s="6" t="str">
        <f t="shared" ref="N110" si="1706">IF(IF(ABS($B$2-N109)&lt;$B$4,ABS($B$2-N109),"")=0,0.0000001,IF(ABS($B$2-N109)&lt;$B$4,ABS($B$2-N109),""))</f>
        <v/>
      </c>
      <c r="O110" s="6" t="str">
        <f t="shared" ref="O110" si="1707">IF(IF(ABS($B$2-O109)&lt;$B$4,ABS($B$2-O109),"")=0,0.0000001,IF(ABS($B$2-O109)&lt;$B$4,ABS($B$2-O109),""))</f>
        <v/>
      </c>
      <c r="P110" s="6" t="str">
        <f t="shared" ref="P110" si="1708">IF(IF(ABS($B$2-P109)&lt;$B$4,ABS($B$2-P109),"")=0,0.0000001,IF(ABS($B$2-P109)&lt;$B$4,ABS($B$2-P109),""))</f>
        <v/>
      </c>
      <c r="Q110" s="6" t="str">
        <f t="shared" ref="Q110" si="1709">IF(IF(ABS($B$2-Q109)&lt;$B$4,ABS($B$2-Q109),"")=0,0.0000001,IF(ABS($B$2-Q109)&lt;$B$4,ABS($B$2-Q109),""))</f>
        <v/>
      </c>
      <c r="R110" s="6" t="str">
        <f t="shared" ref="R110" si="1710">IF(IF(ABS($B$2-R109)&lt;$B$4,ABS($B$2-R109),"")=0,0.0000001,IF(ABS($B$2-R109)&lt;$B$4,ABS($B$2-R109),""))</f>
        <v/>
      </c>
      <c r="S110" s="6" t="str">
        <f t="shared" ref="S110" si="1711">IF(IF(ABS($B$2-S109)&lt;$B$4,ABS($B$2-S109),"")=0,0.0000001,IF(ABS($B$2-S109)&lt;$B$4,ABS($B$2-S109),""))</f>
        <v/>
      </c>
      <c r="T110" s="6" t="str">
        <f t="shared" ref="T110" si="1712">IF(IF(ABS($B$2-T109)&lt;$B$4,ABS($B$2-T109),"")=0,0.0000001,IF(ABS($B$2-T109)&lt;$B$4,ABS($B$2-T109),""))</f>
        <v/>
      </c>
      <c r="U110" s="6" t="str">
        <f t="shared" ref="U110" si="1713">IF(IF(ABS($B$2-U109)&lt;$B$4,ABS($B$2-U109),"")=0,0.0000001,IF(ABS($B$2-U109)&lt;$B$4,ABS($B$2-U109),""))</f>
        <v/>
      </c>
      <c r="V110" s="6" t="str">
        <f t="shared" ref="V110" si="1714">IF(IF(ABS($B$2-V109)&lt;$B$4,ABS($B$2-V109),"")=0,0.0000001,IF(ABS($B$2-V109)&lt;$B$4,ABS($B$2-V109),""))</f>
        <v/>
      </c>
      <c r="W110" s="6" t="str">
        <f t="shared" ref="W110" si="1715">IF(IF(ABS($B$2-W109)&lt;$B$4,ABS($B$2-W109),"")=0,0.0000001,IF(ABS($B$2-W109)&lt;$B$4,ABS($B$2-W109),""))</f>
        <v/>
      </c>
      <c r="X110" s="6" t="str">
        <f t="shared" ref="X110" si="1716">IF(IF(ABS($B$2-X109)&lt;$B$4,ABS($B$2-X109),"")=0,0.0000001,IF(ABS($B$2-X109)&lt;$B$4,ABS($B$2-X109),""))</f>
        <v/>
      </c>
      <c r="Y110" s="9"/>
      <c r="Z110" s="8" t="str">
        <f t="shared" ref="Z110" si="1717">IF(D110=$Y$154,IF(D$7=$Y$151,$C108,""),"")</f>
        <v/>
      </c>
      <c r="AA110" s="8" t="str">
        <f t="shared" ref="AA110" si="1718">IF(E110=$Y$154,IF(E$7=$Y$151,$C108,""),"")</f>
        <v/>
      </c>
      <c r="AB110" s="8" t="str">
        <f t="shared" ref="AB110" si="1719">IF(F110=$Y$154,IF(F$7=$Y$151,$C108,""),"")</f>
        <v/>
      </c>
      <c r="AC110" s="8" t="str">
        <f t="shared" ref="AC110" si="1720">IF(G110=$Y$154,IF(G$7=$Y$151,$C108,""),"")</f>
        <v/>
      </c>
      <c r="AD110" s="8" t="str">
        <f t="shared" ref="AD110" si="1721">IF(H110=$Y$154,IF(H$7=$Y$151,$C108,""),"")</f>
        <v/>
      </c>
      <c r="AE110" s="8" t="str">
        <f t="shared" ref="AE110" si="1722">IF(I110=$Y$154,IF(I$7=$Y$151,$C108,""),"")</f>
        <v/>
      </c>
      <c r="AF110" s="8" t="str">
        <f t="shared" ref="AF110" si="1723">IF(J110=$Y$154,IF(J$7=$Y$151,$C108,""),"")</f>
        <v/>
      </c>
      <c r="AG110" s="8" t="str">
        <f t="shared" ref="AG110" si="1724">IF(K110=$Y$154,IF(K$7=$Y$151,$C108,""),"")</f>
        <v/>
      </c>
      <c r="AH110" s="8" t="str">
        <f t="shared" ref="AH110" si="1725">IF(L110=$Y$154,IF(L$7=$Y$151,$C108,""),"")</f>
        <v/>
      </c>
      <c r="AI110" s="8" t="str">
        <f t="shared" ref="AI110" si="1726">IF(M110=$Y$154,IF(M$7=$Y$151,$C108,""),"")</f>
        <v/>
      </c>
      <c r="AJ110" s="8" t="str">
        <f t="shared" ref="AJ110" si="1727">IF(N110=$Y$154,IF(N$7=$Y$151,$C108,""),"")</f>
        <v/>
      </c>
      <c r="AK110" s="8" t="str">
        <f t="shared" ref="AK110" si="1728">IF(O110=$Y$154,IF(O$7=$Y$151,$C108,""),"")</f>
        <v/>
      </c>
      <c r="AL110" s="8" t="str">
        <f t="shared" ref="AL110" si="1729">IF(P110=$Y$154,IF(P$7=$Y$151,$C108,""),"")</f>
        <v/>
      </c>
      <c r="AM110" s="8" t="str">
        <f t="shared" ref="AM110" si="1730">IF(Q110=$Y$154,IF(Q$7=$Y$151,$C108,""),"")</f>
        <v/>
      </c>
      <c r="AN110" s="8" t="str">
        <f t="shared" ref="AN110" si="1731">IF(R110=$Y$154,IF(R$7=$Y$151,$C108,""),"")</f>
        <v/>
      </c>
      <c r="AO110" s="8" t="str">
        <f t="shared" ref="AO110" si="1732">IF(S110=$Y$154,IF(S$7=$Y$151,$C108,""),"")</f>
        <v/>
      </c>
      <c r="AP110" s="8" t="str">
        <f t="shared" ref="AP110" si="1733">IF(T110=$Y$154,IF(T$7=$Y$151,$C108,""),"")</f>
        <v/>
      </c>
      <c r="AQ110" s="8" t="str">
        <f t="shared" ref="AQ110" si="1734">IF(U110=$Y$154,IF(U$7=$Y$151,$C108,""),"")</f>
        <v/>
      </c>
      <c r="AR110" s="8" t="str">
        <f t="shared" ref="AR110" si="1735">IF(V110=$Y$154,IF(V$7=$Y$151,$C108,""),"")</f>
        <v/>
      </c>
      <c r="AS110" s="8" t="str">
        <f t="shared" ref="AS110" si="1736">IF(W110=$Y$154,IF(W$7=$Y$151,$C108,""),"")</f>
        <v/>
      </c>
      <c r="AT110" s="8" t="str">
        <f t="shared" ref="AT110" si="1737">IF(X110=$Y$154,IF(X$7=$Y$151,$C108,""),"")</f>
        <v/>
      </c>
      <c r="AU110" s="8">
        <f t="shared" ref="AU110" si="1738">MIN(Z110:AT110)</f>
        <v>0</v>
      </c>
      <c r="AV110" s="16"/>
      <c r="AW110" s="9"/>
      <c r="AX110" s="9"/>
    </row>
    <row r="111" spans="1:50" x14ac:dyDescent="0.25">
      <c r="A111" s="9"/>
      <c r="B111" s="9"/>
      <c r="C111" s="29"/>
      <c r="D111" s="7" t="str">
        <f t="shared" ref="D111:X111" si="1739">IF(IF(ABS($B$3-D109)&lt;$B$4,ABS($B$3-D109),"")=0,0.0000001,IF(ABS($B$3-D109)&lt;$B$4,ABS($B$3-D109),""))</f>
        <v/>
      </c>
      <c r="E111" s="7" t="str">
        <f t="shared" si="1739"/>
        <v/>
      </c>
      <c r="F111" s="7" t="str">
        <f t="shared" si="1739"/>
        <v/>
      </c>
      <c r="G111" s="7" t="str">
        <f t="shared" si="1739"/>
        <v/>
      </c>
      <c r="H111" s="7" t="str">
        <f t="shared" si="1739"/>
        <v/>
      </c>
      <c r="I111" s="7" t="str">
        <f t="shared" si="1739"/>
        <v/>
      </c>
      <c r="J111" s="7" t="str">
        <f t="shared" si="1739"/>
        <v/>
      </c>
      <c r="K111" s="7" t="str">
        <f t="shared" si="1739"/>
        <v/>
      </c>
      <c r="L111" s="7" t="str">
        <f t="shared" si="1739"/>
        <v/>
      </c>
      <c r="M111" s="7" t="str">
        <f t="shared" si="1739"/>
        <v/>
      </c>
      <c r="N111" s="7" t="str">
        <f t="shared" si="1739"/>
        <v/>
      </c>
      <c r="O111" s="7" t="str">
        <f t="shared" si="1739"/>
        <v/>
      </c>
      <c r="P111" s="7" t="str">
        <f t="shared" si="1739"/>
        <v/>
      </c>
      <c r="Q111" s="7" t="str">
        <f t="shared" si="1739"/>
        <v/>
      </c>
      <c r="R111" s="7" t="str">
        <f t="shared" si="1739"/>
        <v/>
      </c>
      <c r="S111" s="7" t="str">
        <f t="shared" si="1739"/>
        <v/>
      </c>
      <c r="T111" s="7" t="str">
        <f t="shared" si="1739"/>
        <v/>
      </c>
      <c r="U111" s="7" t="str">
        <f t="shared" si="1739"/>
        <v/>
      </c>
      <c r="V111" s="7" t="str">
        <f t="shared" si="1739"/>
        <v/>
      </c>
      <c r="W111" s="7" t="str">
        <f t="shared" si="1739"/>
        <v/>
      </c>
      <c r="X111" s="7" t="str">
        <f t="shared" si="1739"/>
        <v/>
      </c>
      <c r="Y111" s="9"/>
      <c r="Z111" s="8" t="str">
        <f t="shared" ref="Z111" si="1740">IF(D111=$Y$155,IF(D$7=$Y$151,$C108,""),"")</f>
        <v/>
      </c>
      <c r="AA111" s="8" t="str">
        <f t="shared" ref="AA111" si="1741">IF(E111=$Y$155,IF(E$7=$Y$151,$C108,""),"")</f>
        <v/>
      </c>
      <c r="AB111" s="8" t="str">
        <f t="shared" ref="AB111" si="1742">IF(F111=$Y$155,IF(F$7=$Y$151,$C108,""),"")</f>
        <v/>
      </c>
      <c r="AC111" s="8" t="str">
        <f t="shared" ref="AC111" si="1743">IF(G111=$Y$155,IF(G$7=$Y$151,$C108,""),"")</f>
        <v/>
      </c>
      <c r="AD111" s="8" t="str">
        <f t="shared" ref="AD111" si="1744">IF(H111=$Y$155,IF(H$7=$Y$151,$C108,""),"")</f>
        <v/>
      </c>
      <c r="AE111" s="8" t="str">
        <f t="shared" ref="AE111" si="1745">IF(I111=$Y$155,IF(I$7=$Y$151,$C108,""),"")</f>
        <v/>
      </c>
      <c r="AF111" s="8" t="str">
        <f t="shared" ref="AF111" si="1746">IF(J111=$Y$155,IF(J$7=$Y$151,$C108,""),"")</f>
        <v/>
      </c>
      <c r="AG111" s="8" t="str">
        <f t="shared" ref="AG111" si="1747">IF(K111=$Y$155,IF(K$7=$Y$151,$C108,""),"")</f>
        <v/>
      </c>
      <c r="AH111" s="8" t="str">
        <f t="shared" ref="AH111" si="1748">IF(L111=$Y$155,IF(L$7=$Y$151,$C108,""),"")</f>
        <v/>
      </c>
      <c r="AI111" s="8" t="str">
        <f t="shared" ref="AI111" si="1749">IF(M111=$Y$155,IF(M$7=$Y$151,$C108,""),"")</f>
        <v/>
      </c>
      <c r="AJ111" s="8" t="str">
        <f t="shared" ref="AJ111" si="1750">IF(N111=$Y$155,IF(N$7=$Y$151,$C108,""),"")</f>
        <v/>
      </c>
      <c r="AK111" s="8" t="str">
        <f t="shared" ref="AK111" si="1751">IF(O111=$Y$155,IF(O$7=$Y$151,$C108,""),"")</f>
        <v/>
      </c>
      <c r="AL111" s="8" t="str">
        <f t="shared" ref="AL111" si="1752">IF(P111=$Y$155,IF(P$7=$Y$151,$C108,""),"")</f>
        <v/>
      </c>
      <c r="AM111" s="8" t="str">
        <f t="shared" ref="AM111" si="1753">IF(Q111=$Y$155,IF(Q$7=$Y$151,$C108,""),"")</f>
        <v/>
      </c>
      <c r="AN111" s="8" t="str">
        <f t="shared" ref="AN111" si="1754">IF(R111=$Y$155,IF(R$7=$Y$151,$C108,""),"")</f>
        <v/>
      </c>
      <c r="AO111" s="8" t="str">
        <f t="shared" ref="AO111" si="1755">IF(S111=$Y$155,IF(S$7=$Y$151,$C108,""),"")</f>
        <v/>
      </c>
      <c r="AP111" s="8" t="str">
        <f t="shared" ref="AP111" si="1756">IF(T111=$Y$155,IF(T$7=$Y$151,$C108,""),"")</f>
        <v/>
      </c>
      <c r="AQ111" s="8" t="str">
        <f t="shared" ref="AQ111" si="1757">IF(U111=$Y$155,IF(U$7=$Y$151,$C108,""),"")</f>
        <v/>
      </c>
      <c r="AR111" s="8" t="str">
        <f t="shared" ref="AR111" si="1758">IF(V111=$Y$155,IF(V$7=$Y$151,$C108,""),"")</f>
        <v/>
      </c>
      <c r="AS111" s="8" t="str">
        <f t="shared" ref="AS111" si="1759">IF(W111=$Y$155,IF(W$7=$Y$151,$C108,""),"")</f>
        <v/>
      </c>
      <c r="AT111" s="8" t="str">
        <f t="shared" ref="AT111" si="1760">IF(X111=$Y$155,IF(X$7=$Y$151,$C108,""),"")</f>
        <v/>
      </c>
      <c r="AU111" s="16"/>
      <c r="AV111" s="8">
        <f t="shared" ref="AV111" si="1761">MIN(Z111:AT111)</f>
        <v>0</v>
      </c>
      <c r="AW111" s="9"/>
      <c r="AX111" s="9"/>
    </row>
    <row r="112" spans="1:50" x14ac:dyDescent="0.25">
      <c r="A112" s="9"/>
      <c r="B112" s="9"/>
      <c r="C112" s="29">
        <v>43</v>
      </c>
      <c r="D112" s="2">
        <f t="shared" ref="D112:S112" si="1762">D$7-$C112</f>
        <v>27</v>
      </c>
      <c r="E112" s="3">
        <f t="shared" si="1762"/>
        <v>28</v>
      </c>
      <c r="F112" s="2">
        <f t="shared" si="1762"/>
        <v>29</v>
      </c>
      <c r="G112" s="3">
        <f t="shared" si="1762"/>
        <v>30</v>
      </c>
      <c r="H112" s="2">
        <f t="shared" si="1762"/>
        <v>31</v>
      </c>
      <c r="I112" s="3">
        <f t="shared" si="1762"/>
        <v>32</v>
      </c>
      <c r="J112" s="2">
        <f t="shared" si="1762"/>
        <v>33</v>
      </c>
      <c r="K112" s="3">
        <f t="shared" si="1762"/>
        <v>34</v>
      </c>
      <c r="L112" s="2">
        <f t="shared" si="1762"/>
        <v>35</v>
      </c>
      <c r="M112" s="3">
        <f t="shared" si="1762"/>
        <v>36</v>
      </c>
      <c r="N112" s="2">
        <f t="shared" si="1762"/>
        <v>37</v>
      </c>
      <c r="O112" s="3">
        <f t="shared" si="1762"/>
        <v>38</v>
      </c>
      <c r="P112" s="2">
        <f t="shared" si="1762"/>
        <v>39</v>
      </c>
      <c r="Q112" s="3">
        <f t="shared" si="1762"/>
        <v>40</v>
      </c>
      <c r="R112" s="2">
        <f t="shared" si="1762"/>
        <v>41</v>
      </c>
      <c r="S112" s="3">
        <f t="shared" si="1762"/>
        <v>42</v>
      </c>
      <c r="T112" s="2">
        <f t="shared" ref="T112:X112" si="1763">T$7-$C112</f>
        <v>43</v>
      </c>
      <c r="U112" s="3">
        <f t="shared" si="1763"/>
        <v>44</v>
      </c>
      <c r="V112" s="2">
        <f t="shared" si="1763"/>
        <v>45</v>
      </c>
      <c r="W112" s="3">
        <f t="shared" si="1763"/>
        <v>46</v>
      </c>
      <c r="X112" s="2">
        <f t="shared" si="1763"/>
        <v>47</v>
      </c>
      <c r="Y112" s="9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9"/>
      <c r="AX112" s="9"/>
    </row>
    <row r="113" spans="1:50" x14ac:dyDescent="0.25">
      <c r="A113" s="9"/>
      <c r="B113" s="9"/>
      <c r="C113" s="29"/>
      <c r="D113" s="4">
        <f t="shared" ref="D113:S113" si="1764">IF(D112/$C112&lt;1,1/(D112/$C112),D112/$C112)</f>
        <v>1.5925925925925926</v>
      </c>
      <c r="E113" s="5">
        <f t="shared" si="1764"/>
        <v>1.5357142857142856</v>
      </c>
      <c r="F113" s="4">
        <f t="shared" si="1764"/>
        <v>1.4827586206896552</v>
      </c>
      <c r="G113" s="5">
        <f t="shared" si="1764"/>
        <v>1.4333333333333333</v>
      </c>
      <c r="H113" s="4">
        <f t="shared" si="1764"/>
        <v>1.3870967741935485</v>
      </c>
      <c r="I113" s="5">
        <f t="shared" si="1764"/>
        <v>1.34375</v>
      </c>
      <c r="J113" s="4">
        <f t="shared" si="1764"/>
        <v>1.303030303030303</v>
      </c>
      <c r="K113" s="5">
        <f t="shared" si="1764"/>
        <v>1.2647058823529413</v>
      </c>
      <c r="L113" s="4">
        <f t="shared" si="1764"/>
        <v>1.2285714285714286</v>
      </c>
      <c r="M113" s="5">
        <f t="shared" si="1764"/>
        <v>1.1944444444444444</v>
      </c>
      <c r="N113" s="4">
        <f t="shared" si="1764"/>
        <v>1.1621621621621623</v>
      </c>
      <c r="O113" s="5">
        <f t="shared" si="1764"/>
        <v>1.131578947368421</v>
      </c>
      <c r="P113" s="4">
        <f t="shared" si="1764"/>
        <v>1.1025641025641026</v>
      </c>
      <c r="Q113" s="5">
        <f t="shared" si="1764"/>
        <v>1.075</v>
      </c>
      <c r="R113" s="4">
        <f t="shared" si="1764"/>
        <v>1.0487804878048781</v>
      </c>
      <c r="S113" s="5">
        <f t="shared" si="1764"/>
        <v>1.0238095238095239</v>
      </c>
      <c r="T113" s="4">
        <f t="shared" ref="T113:X113" si="1765">IF(T112/$C112&lt;1,1/(T112/$C112),T112/$C112)</f>
        <v>1</v>
      </c>
      <c r="U113" s="5">
        <f t="shared" si="1765"/>
        <v>1.0232558139534884</v>
      </c>
      <c r="V113" s="4">
        <f t="shared" si="1765"/>
        <v>1.0465116279069768</v>
      </c>
      <c r="W113" s="5">
        <f t="shared" si="1765"/>
        <v>1.069767441860465</v>
      </c>
      <c r="X113" s="4">
        <f t="shared" si="1765"/>
        <v>1.0930232558139534</v>
      </c>
      <c r="Y113" s="9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9"/>
      <c r="AX113" s="9"/>
    </row>
    <row r="114" spans="1:50" x14ac:dyDescent="0.25">
      <c r="A114" s="9"/>
      <c r="B114" s="9"/>
      <c r="C114" s="29"/>
      <c r="D114" s="6" t="str">
        <f t="shared" ref="D114" si="1766">IF(IF(ABS($B$2-D113)&lt;$B$4,ABS($B$2-D113),"")=0,0.0000001,IF(ABS($B$2-D113)&lt;$B$4,ABS($B$2-D113),""))</f>
        <v/>
      </c>
      <c r="E114" s="6" t="str">
        <f t="shared" ref="E114" si="1767">IF(IF(ABS($B$2-E113)&lt;$B$4,ABS($B$2-E113),"")=0,0.0000001,IF(ABS($B$2-E113)&lt;$B$4,ABS($B$2-E113),""))</f>
        <v/>
      </c>
      <c r="F114" s="6">
        <f t="shared" ref="F114" si="1768">IF(IF(ABS($B$2-F113)&lt;$B$4,ABS($B$2-F113),"")=0,0.0000001,IF(ABS($B$2-F113)&lt;$B$4,ABS($B$2-F113),""))</f>
        <v>7.2758620689655329E-2</v>
      </c>
      <c r="G114" s="6">
        <f t="shared" ref="G114" si="1769">IF(IF(ABS($B$2-G113)&lt;$B$4,ABS($B$2-G113),"")=0,0.0000001,IF(ABS($B$2-G113)&lt;$B$4,ABS($B$2-G113),""))</f>
        <v>2.3333333333333428E-2</v>
      </c>
      <c r="H114" s="6">
        <f t="shared" ref="H114" si="1770">IF(IF(ABS($B$2-H113)&lt;$B$4,ABS($B$2-H113),"")=0,0.0000001,IF(ABS($B$2-H113)&lt;$B$4,ABS($B$2-H113),""))</f>
        <v>2.2903225806451433E-2</v>
      </c>
      <c r="I114" s="6">
        <f t="shared" ref="I114" si="1771">IF(IF(ABS($B$2-I113)&lt;$B$4,ABS($B$2-I113),"")=0,0.0000001,IF(ABS($B$2-I113)&lt;$B$4,ABS($B$2-I113),""))</f>
        <v>6.624999999999992E-2</v>
      </c>
      <c r="J114" s="6" t="str">
        <f t="shared" ref="J114" si="1772">IF(IF(ABS($B$2-J113)&lt;$B$4,ABS($B$2-J113),"")=0,0.0000001,IF(ABS($B$2-J113)&lt;$B$4,ABS($B$2-J113),""))</f>
        <v/>
      </c>
      <c r="K114" s="6" t="str">
        <f t="shared" ref="K114" si="1773">IF(IF(ABS($B$2-K113)&lt;$B$4,ABS($B$2-K113),"")=0,0.0000001,IF(ABS($B$2-K113)&lt;$B$4,ABS($B$2-K113),""))</f>
        <v/>
      </c>
      <c r="L114" s="6" t="str">
        <f t="shared" ref="L114" si="1774">IF(IF(ABS($B$2-L113)&lt;$B$4,ABS($B$2-L113),"")=0,0.0000001,IF(ABS($B$2-L113)&lt;$B$4,ABS($B$2-L113),""))</f>
        <v/>
      </c>
      <c r="M114" s="6" t="str">
        <f t="shared" ref="M114" si="1775">IF(IF(ABS($B$2-M113)&lt;$B$4,ABS($B$2-M113),"")=0,0.0000001,IF(ABS($B$2-M113)&lt;$B$4,ABS($B$2-M113),""))</f>
        <v/>
      </c>
      <c r="N114" s="6" t="str">
        <f t="shared" ref="N114" si="1776">IF(IF(ABS($B$2-N113)&lt;$B$4,ABS($B$2-N113),"")=0,0.0000001,IF(ABS($B$2-N113)&lt;$B$4,ABS($B$2-N113),""))</f>
        <v/>
      </c>
      <c r="O114" s="6" t="str">
        <f t="shared" ref="O114" si="1777">IF(IF(ABS($B$2-O113)&lt;$B$4,ABS($B$2-O113),"")=0,0.0000001,IF(ABS($B$2-O113)&lt;$B$4,ABS($B$2-O113),""))</f>
        <v/>
      </c>
      <c r="P114" s="6" t="str">
        <f t="shared" ref="P114" si="1778">IF(IF(ABS($B$2-P113)&lt;$B$4,ABS($B$2-P113),"")=0,0.0000001,IF(ABS($B$2-P113)&lt;$B$4,ABS($B$2-P113),""))</f>
        <v/>
      </c>
      <c r="Q114" s="6" t="str">
        <f t="shared" ref="Q114" si="1779">IF(IF(ABS($B$2-Q113)&lt;$B$4,ABS($B$2-Q113),"")=0,0.0000001,IF(ABS($B$2-Q113)&lt;$B$4,ABS($B$2-Q113),""))</f>
        <v/>
      </c>
      <c r="R114" s="6" t="str">
        <f t="shared" ref="R114" si="1780">IF(IF(ABS($B$2-R113)&lt;$B$4,ABS($B$2-R113),"")=0,0.0000001,IF(ABS($B$2-R113)&lt;$B$4,ABS($B$2-R113),""))</f>
        <v/>
      </c>
      <c r="S114" s="6" t="str">
        <f t="shared" ref="S114" si="1781">IF(IF(ABS($B$2-S113)&lt;$B$4,ABS($B$2-S113),"")=0,0.0000001,IF(ABS($B$2-S113)&lt;$B$4,ABS($B$2-S113),""))</f>
        <v/>
      </c>
      <c r="T114" s="6" t="str">
        <f t="shared" ref="T114" si="1782">IF(IF(ABS($B$2-T113)&lt;$B$4,ABS($B$2-T113),"")=0,0.0000001,IF(ABS($B$2-T113)&lt;$B$4,ABS($B$2-T113),""))</f>
        <v/>
      </c>
      <c r="U114" s="6" t="str">
        <f t="shared" ref="U114" si="1783">IF(IF(ABS($B$2-U113)&lt;$B$4,ABS($B$2-U113),"")=0,0.0000001,IF(ABS($B$2-U113)&lt;$B$4,ABS($B$2-U113),""))</f>
        <v/>
      </c>
      <c r="V114" s="6" t="str">
        <f t="shared" ref="V114" si="1784">IF(IF(ABS($B$2-V113)&lt;$B$4,ABS($B$2-V113),"")=0,0.0000001,IF(ABS($B$2-V113)&lt;$B$4,ABS($B$2-V113),""))</f>
        <v/>
      </c>
      <c r="W114" s="6" t="str">
        <f t="shared" ref="W114" si="1785">IF(IF(ABS($B$2-W113)&lt;$B$4,ABS($B$2-W113),"")=0,0.0000001,IF(ABS($B$2-W113)&lt;$B$4,ABS($B$2-W113),""))</f>
        <v/>
      </c>
      <c r="X114" s="6" t="str">
        <f t="shared" ref="X114" si="1786">IF(IF(ABS($B$2-X113)&lt;$B$4,ABS($B$2-X113),"")=0,0.0000001,IF(ABS($B$2-X113)&lt;$B$4,ABS($B$2-X113),""))</f>
        <v/>
      </c>
      <c r="Y114" s="9"/>
      <c r="Z114" s="8" t="str">
        <f t="shared" ref="Z114" si="1787">IF(D114=$Y$154,IF(D$7=$Y$151,$C112,""),"")</f>
        <v/>
      </c>
      <c r="AA114" s="8" t="str">
        <f t="shared" ref="AA114" si="1788">IF(E114=$Y$154,IF(E$7=$Y$151,$C112,""),"")</f>
        <v/>
      </c>
      <c r="AB114" s="8" t="str">
        <f t="shared" ref="AB114" si="1789">IF(F114=$Y$154,IF(F$7=$Y$151,$C112,""),"")</f>
        <v/>
      </c>
      <c r="AC114" s="8" t="str">
        <f t="shared" ref="AC114" si="1790">IF(G114=$Y$154,IF(G$7=$Y$151,$C112,""),"")</f>
        <v/>
      </c>
      <c r="AD114" s="8" t="str">
        <f t="shared" ref="AD114" si="1791">IF(H114=$Y$154,IF(H$7=$Y$151,$C112,""),"")</f>
        <v/>
      </c>
      <c r="AE114" s="8" t="str">
        <f t="shared" ref="AE114" si="1792">IF(I114=$Y$154,IF(I$7=$Y$151,$C112,""),"")</f>
        <v/>
      </c>
      <c r="AF114" s="8" t="str">
        <f t="shared" ref="AF114" si="1793">IF(J114=$Y$154,IF(J$7=$Y$151,$C112,""),"")</f>
        <v/>
      </c>
      <c r="AG114" s="8" t="str">
        <f t="shared" ref="AG114" si="1794">IF(K114=$Y$154,IF(K$7=$Y$151,$C112,""),"")</f>
        <v/>
      </c>
      <c r="AH114" s="8" t="str">
        <f t="shared" ref="AH114" si="1795">IF(L114=$Y$154,IF(L$7=$Y$151,$C112,""),"")</f>
        <v/>
      </c>
      <c r="AI114" s="8" t="str">
        <f t="shared" ref="AI114" si="1796">IF(M114=$Y$154,IF(M$7=$Y$151,$C112,""),"")</f>
        <v/>
      </c>
      <c r="AJ114" s="8" t="str">
        <f t="shared" ref="AJ114" si="1797">IF(N114=$Y$154,IF(N$7=$Y$151,$C112,""),"")</f>
        <v/>
      </c>
      <c r="AK114" s="8" t="str">
        <f t="shared" ref="AK114" si="1798">IF(O114=$Y$154,IF(O$7=$Y$151,$C112,""),"")</f>
        <v/>
      </c>
      <c r="AL114" s="8" t="str">
        <f t="shared" ref="AL114" si="1799">IF(P114=$Y$154,IF(P$7=$Y$151,$C112,""),"")</f>
        <v/>
      </c>
      <c r="AM114" s="8" t="str">
        <f t="shared" ref="AM114" si="1800">IF(Q114=$Y$154,IF(Q$7=$Y$151,$C112,""),"")</f>
        <v/>
      </c>
      <c r="AN114" s="8" t="str">
        <f t="shared" ref="AN114" si="1801">IF(R114=$Y$154,IF(R$7=$Y$151,$C112,""),"")</f>
        <v/>
      </c>
      <c r="AO114" s="8" t="str">
        <f t="shared" ref="AO114" si="1802">IF(S114=$Y$154,IF(S$7=$Y$151,$C112,""),"")</f>
        <v/>
      </c>
      <c r="AP114" s="8" t="str">
        <f t="shared" ref="AP114" si="1803">IF(T114=$Y$154,IF(T$7=$Y$151,$C112,""),"")</f>
        <v/>
      </c>
      <c r="AQ114" s="8" t="str">
        <f t="shared" ref="AQ114" si="1804">IF(U114=$Y$154,IF(U$7=$Y$151,$C112,""),"")</f>
        <v/>
      </c>
      <c r="AR114" s="8" t="str">
        <f t="shared" ref="AR114" si="1805">IF(V114=$Y$154,IF(V$7=$Y$151,$C112,""),"")</f>
        <v/>
      </c>
      <c r="AS114" s="8" t="str">
        <f t="shared" ref="AS114" si="1806">IF(W114=$Y$154,IF(W$7=$Y$151,$C112,""),"")</f>
        <v/>
      </c>
      <c r="AT114" s="8" t="str">
        <f t="shared" ref="AT114" si="1807">IF(X114=$Y$154,IF(X$7=$Y$151,$C112,""),"")</f>
        <v/>
      </c>
      <c r="AU114" s="8">
        <f t="shared" ref="AU114" si="1808">MIN(Z114:AT114)</f>
        <v>0</v>
      </c>
      <c r="AV114" s="16"/>
      <c r="AW114" s="9"/>
      <c r="AX114" s="9"/>
    </row>
    <row r="115" spans="1:50" x14ac:dyDescent="0.25">
      <c r="A115" s="9"/>
      <c r="B115" s="9"/>
      <c r="C115" s="29"/>
      <c r="D115" s="7" t="str">
        <f t="shared" ref="D115:X115" si="1809">IF(IF(ABS($B$3-D113)&lt;$B$4,ABS($B$3-D113),"")=0,0.0000001,IF(ABS($B$3-D113)&lt;$B$4,ABS($B$3-D113),""))</f>
        <v/>
      </c>
      <c r="E115" s="7" t="str">
        <f t="shared" si="1809"/>
        <v/>
      </c>
      <c r="F115" s="7" t="str">
        <f t="shared" si="1809"/>
        <v/>
      </c>
      <c r="G115" s="7" t="str">
        <f t="shared" si="1809"/>
        <v/>
      </c>
      <c r="H115" s="7" t="str">
        <f t="shared" si="1809"/>
        <v/>
      </c>
      <c r="I115" s="7" t="str">
        <f t="shared" si="1809"/>
        <v/>
      </c>
      <c r="J115" s="7" t="str">
        <f t="shared" si="1809"/>
        <v/>
      </c>
      <c r="K115" s="7" t="str">
        <f t="shared" si="1809"/>
        <v/>
      </c>
      <c r="L115" s="7" t="str">
        <f t="shared" si="1809"/>
        <v/>
      </c>
      <c r="M115" s="7" t="str">
        <f t="shared" si="1809"/>
        <v/>
      </c>
      <c r="N115" s="7" t="str">
        <f t="shared" si="1809"/>
        <v/>
      </c>
      <c r="O115" s="7" t="str">
        <f t="shared" si="1809"/>
        <v/>
      </c>
      <c r="P115" s="7" t="str">
        <f t="shared" si="1809"/>
        <v/>
      </c>
      <c r="Q115" s="7" t="str">
        <f t="shared" si="1809"/>
        <v/>
      </c>
      <c r="R115" s="7" t="str">
        <f t="shared" si="1809"/>
        <v/>
      </c>
      <c r="S115" s="7" t="str">
        <f t="shared" si="1809"/>
        <v/>
      </c>
      <c r="T115" s="7" t="str">
        <f t="shared" si="1809"/>
        <v/>
      </c>
      <c r="U115" s="7" t="str">
        <f t="shared" si="1809"/>
        <v/>
      </c>
      <c r="V115" s="7" t="str">
        <f t="shared" si="1809"/>
        <v/>
      </c>
      <c r="W115" s="7" t="str">
        <f t="shared" si="1809"/>
        <v/>
      </c>
      <c r="X115" s="7" t="str">
        <f t="shared" si="1809"/>
        <v/>
      </c>
      <c r="Y115" s="9"/>
      <c r="Z115" s="8" t="str">
        <f t="shared" ref="Z115" si="1810">IF(D115=$Y$155,IF(D$7=$Y$151,$C112,""),"")</f>
        <v/>
      </c>
      <c r="AA115" s="8" t="str">
        <f t="shared" ref="AA115" si="1811">IF(E115=$Y$155,IF(E$7=$Y$151,$C112,""),"")</f>
        <v/>
      </c>
      <c r="AB115" s="8" t="str">
        <f t="shared" ref="AB115" si="1812">IF(F115=$Y$155,IF(F$7=$Y$151,$C112,""),"")</f>
        <v/>
      </c>
      <c r="AC115" s="8" t="str">
        <f t="shared" ref="AC115" si="1813">IF(G115=$Y$155,IF(G$7=$Y$151,$C112,""),"")</f>
        <v/>
      </c>
      <c r="AD115" s="8" t="str">
        <f t="shared" ref="AD115" si="1814">IF(H115=$Y$155,IF(H$7=$Y$151,$C112,""),"")</f>
        <v/>
      </c>
      <c r="AE115" s="8" t="str">
        <f t="shared" ref="AE115" si="1815">IF(I115=$Y$155,IF(I$7=$Y$151,$C112,""),"")</f>
        <v/>
      </c>
      <c r="AF115" s="8" t="str">
        <f t="shared" ref="AF115" si="1816">IF(J115=$Y$155,IF(J$7=$Y$151,$C112,""),"")</f>
        <v/>
      </c>
      <c r="AG115" s="8" t="str">
        <f t="shared" ref="AG115" si="1817">IF(K115=$Y$155,IF(K$7=$Y$151,$C112,""),"")</f>
        <v/>
      </c>
      <c r="AH115" s="8" t="str">
        <f t="shared" ref="AH115" si="1818">IF(L115=$Y$155,IF(L$7=$Y$151,$C112,""),"")</f>
        <v/>
      </c>
      <c r="AI115" s="8" t="str">
        <f t="shared" ref="AI115" si="1819">IF(M115=$Y$155,IF(M$7=$Y$151,$C112,""),"")</f>
        <v/>
      </c>
      <c r="AJ115" s="8" t="str">
        <f t="shared" ref="AJ115" si="1820">IF(N115=$Y$155,IF(N$7=$Y$151,$C112,""),"")</f>
        <v/>
      </c>
      <c r="AK115" s="8" t="str">
        <f t="shared" ref="AK115" si="1821">IF(O115=$Y$155,IF(O$7=$Y$151,$C112,""),"")</f>
        <v/>
      </c>
      <c r="AL115" s="8" t="str">
        <f t="shared" ref="AL115" si="1822">IF(P115=$Y$155,IF(P$7=$Y$151,$C112,""),"")</f>
        <v/>
      </c>
      <c r="AM115" s="8" t="str">
        <f t="shared" ref="AM115" si="1823">IF(Q115=$Y$155,IF(Q$7=$Y$151,$C112,""),"")</f>
        <v/>
      </c>
      <c r="AN115" s="8" t="str">
        <f t="shared" ref="AN115" si="1824">IF(R115=$Y$155,IF(R$7=$Y$151,$C112,""),"")</f>
        <v/>
      </c>
      <c r="AO115" s="8" t="str">
        <f t="shared" ref="AO115" si="1825">IF(S115=$Y$155,IF(S$7=$Y$151,$C112,""),"")</f>
        <v/>
      </c>
      <c r="AP115" s="8" t="str">
        <f t="shared" ref="AP115" si="1826">IF(T115=$Y$155,IF(T$7=$Y$151,$C112,""),"")</f>
        <v/>
      </c>
      <c r="AQ115" s="8" t="str">
        <f t="shared" ref="AQ115" si="1827">IF(U115=$Y$155,IF(U$7=$Y$151,$C112,""),"")</f>
        <v/>
      </c>
      <c r="AR115" s="8" t="str">
        <f t="shared" ref="AR115" si="1828">IF(V115=$Y$155,IF(V$7=$Y$151,$C112,""),"")</f>
        <v/>
      </c>
      <c r="AS115" s="8" t="str">
        <f t="shared" ref="AS115" si="1829">IF(W115=$Y$155,IF(W$7=$Y$151,$C112,""),"")</f>
        <v/>
      </c>
      <c r="AT115" s="8" t="str">
        <f t="shared" ref="AT115" si="1830">IF(X115=$Y$155,IF(X$7=$Y$151,$C112,""),"")</f>
        <v/>
      </c>
      <c r="AU115" s="16"/>
      <c r="AV115" s="8">
        <f t="shared" ref="AV115" si="1831">MIN(Z115:AT115)</f>
        <v>0</v>
      </c>
      <c r="AW115" s="9"/>
      <c r="AX115" s="9"/>
    </row>
    <row r="116" spans="1:50" x14ac:dyDescent="0.25">
      <c r="A116" s="9"/>
      <c r="B116" s="9"/>
      <c r="C116" s="29">
        <v>44</v>
      </c>
      <c r="D116" s="2">
        <f t="shared" ref="D116:S116" si="1832">D$7-$C116</f>
        <v>26</v>
      </c>
      <c r="E116" s="3">
        <f t="shared" si="1832"/>
        <v>27</v>
      </c>
      <c r="F116" s="2">
        <f t="shared" si="1832"/>
        <v>28</v>
      </c>
      <c r="G116" s="3">
        <f t="shared" si="1832"/>
        <v>29</v>
      </c>
      <c r="H116" s="2">
        <f t="shared" si="1832"/>
        <v>30</v>
      </c>
      <c r="I116" s="3">
        <f t="shared" si="1832"/>
        <v>31</v>
      </c>
      <c r="J116" s="2">
        <f t="shared" si="1832"/>
        <v>32</v>
      </c>
      <c r="K116" s="3">
        <f t="shared" si="1832"/>
        <v>33</v>
      </c>
      <c r="L116" s="2">
        <f t="shared" si="1832"/>
        <v>34</v>
      </c>
      <c r="M116" s="3">
        <f t="shared" si="1832"/>
        <v>35</v>
      </c>
      <c r="N116" s="2">
        <f t="shared" si="1832"/>
        <v>36</v>
      </c>
      <c r="O116" s="3">
        <f t="shared" si="1832"/>
        <v>37</v>
      </c>
      <c r="P116" s="2">
        <f t="shared" si="1832"/>
        <v>38</v>
      </c>
      <c r="Q116" s="3">
        <f t="shared" si="1832"/>
        <v>39</v>
      </c>
      <c r="R116" s="2">
        <f t="shared" si="1832"/>
        <v>40</v>
      </c>
      <c r="S116" s="3">
        <f t="shared" si="1832"/>
        <v>41</v>
      </c>
      <c r="T116" s="2">
        <f t="shared" ref="T116:X116" si="1833">T$7-$C116</f>
        <v>42</v>
      </c>
      <c r="U116" s="3">
        <f t="shared" si="1833"/>
        <v>43</v>
      </c>
      <c r="V116" s="2">
        <f t="shared" si="1833"/>
        <v>44</v>
      </c>
      <c r="W116" s="3">
        <f t="shared" si="1833"/>
        <v>45</v>
      </c>
      <c r="X116" s="2">
        <f t="shared" si="1833"/>
        <v>46</v>
      </c>
      <c r="Y116" s="9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9"/>
      <c r="AX116" s="9"/>
    </row>
    <row r="117" spans="1:50" x14ac:dyDescent="0.25">
      <c r="A117" s="9"/>
      <c r="B117" s="9"/>
      <c r="C117" s="29"/>
      <c r="D117" s="4">
        <f t="shared" ref="D117:S141" si="1834">IF(D116/$C116&lt;1,1/(D116/$C116),D116/$C116)</f>
        <v>1.6923076923076923</v>
      </c>
      <c r="E117" s="5">
        <f t="shared" si="1834"/>
        <v>1.6296296296296295</v>
      </c>
      <c r="F117" s="4">
        <f t="shared" si="1834"/>
        <v>1.5714285714285714</v>
      </c>
      <c r="G117" s="5">
        <f t="shared" si="1834"/>
        <v>1.517241379310345</v>
      </c>
      <c r="H117" s="4">
        <f t="shared" si="1834"/>
        <v>1.4666666666666668</v>
      </c>
      <c r="I117" s="5">
        <f t="shared" si="1834"/>
        <v>1.4193548387096773</v>
      </c>
      <c r="J117" s="4">
        <f t="shared" si="1834"/>
        <v>1.375</v>
      </c>
      <c r="K117" s="5">
        <f t="shared" si="1834"/>
        <v>1.3333333333333333</v>
      </c>
      <c r="L117" s="4">
        <f t="shared" si="1834"/>
        <v>1.2941176470588236</v>
      </c>
      <c r="M117" s="5">
        <f t="shared" si="1834"/>
        <v>1.2571428571428571</v>
      </c>
      <c r="N117" s="4">
        <f t="shared" si="1834"/>
        <v>1.2222222222222221</v>
      </c>
      <c r="O117" s="5">
        <f t="shared" si="1834"/>
        <v>1.1891891891891893</v>
      </c>
      <c r="P117" s="4">
        <f t="shared" si="1834"/>
        <v>1.1578947368421053</v>
      </c>
      <c r="Q117" s="5">
        <f t="shared" si="1834"/>
        <v>1.1282051282051282</v>
      </c>
      <c r="R117" s="4">
        <f t="shared" si="1834"/>
        <v>1.1000000000000001</v>
      </c>
      <c r="S117" s="5">
        <f t="shared" si="1834"/>
        <v>1.0731707317073171</v>
      </c>
      <c r="T117" s="4">
        <f t="shared" ref="T117:X125" si="1835">IF(T116/$C116&lt;1,1/(T116/$C116),T116/$C116)</f>
        <v>1.0476190476190477</v>
      </c>
      <c r="U117" s="5">
        <f t="shared" si="1835"/>
        <v>1.0232558139534884</v>
      </c>
      <c r="V117" s="4">
        <f t="shared" si="1835"/>
        <v>1</v>
      </c>
      <c r="W117" s="5">
        <f t="shared" si="1835"/>
        <v>1.0227272727272727</v>
      </c>
      <c r="X117" s="4">
        <f t="shared" si="1835"/>
        <v>1.0454545454545454</v>
      </c>
      <c r="Y117" s="9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9"/>
      <c r="AX117" s="9"/>
    </row>
    <row r="118" spans="1:50" x14ac:dyDescent="0.25">
      <c r="A118" s="9"/>
      <c r="B118" s="9"/>
      <c r="C118" s="29"/>
      <c r="D118" s="6" t="str">
        <f t="shared" ref="D118" si="1836">IF(IF(ABS($B$2-D117)&lt;$B$4,ABS($B$2-D117),"")=0,0.0000001,IF(ABS($B$2-D117)&lt;$B$4,ABS($B$2-D117),""))</f>
        <v/>
      </c>
      <c r="E118" s="6" t="str">
        <f t="shared" ref="E118" si="1837">IF(IF(ABS($B$2-E117)&lt;$B$4,ABS($B$2-E117),"")=0,0.0000001,IF(ABS($B$2-E117)&lt;$B$4,ABS($B$2-E117),""))</f>
        <v/>
      </c>
      <c r="F118" s="6" t="str">
        <f t="shared" ref="F118" si="1838">IF(IF(ABS($B$2-F117)&lt;$B$4,ABS($B$2-F117),"")=0,0.0000001,IF(ABS($B$2-F117)&lt;$B$4,ABS($B$2-F117),""))</f>
        <v/>
      </c>
      <c r="G118" s="6" t="str">
        <f t="shared" ref="G118" si="1839">IF(IF(ABS($B$2-G117)&lt;$B$4,ABS($B$2-G117),"")=0,0.0000001,IF(ABS($B$2-G117)&lt;$B$4,ABS($B$2-G117),""))</f>
        <v/>
      </c>
      <c r="H118" s="6">
        <f t="shared" ref="H118" si="1840">IF(IF(ABS($B$2-H117)&lt;$B$4,ABS($B$2-H117),"")=0,0.0000001,IF(ABS($B$2-H117)&lt;$B$4,ABS($B$2-H117),""))</f>
        <v>5.6666666666666865E-2</v>
      </c>
      <c r="I118" s="6">
        <f t="shared" ref="I118" si="1841">IF(IF(ABS($B$2-I117)&lt;$B$4,ABS($B$2-I117),"")=0,0.0000001,IF(ABS($B$2-I117)&lt;$B$4,ABS($B$2-I117),""))</f>
        <v>9.3548387096773489E-3</v>
      </c>
      <c r="J118" s="6">
        <f t="shared" ref="J118" si="1842">IF(IF(ABS($B$2-J117)&lt;$B$4,ABS($B$2-J117),"")=0,0.0000001,IF(ABS($B$2-J117)&lt;$B$4,ABS($B$2-J117),""))</f>
        <v>3.499999999999992E-2</v>
      </c>
      <c r="K118" s="6">
        <f t="shared" ref="K118" si="1843">IF(IF(ABS($B$2-K117)&lt;$B$4,ABS($B$2-K117),"")=0,0.0000001,IF(ABS($B$2-K117)&lt;$B$4,ABS($B$2-K117),""))</f>
        <v>7.6666666666666661E-2</v>
      </c>
      <c r="L118" s="6" t="str">
        <f t="shared" ref="L118" si="1844">IF(IF(ABS($B$2-L117)&lt;$B$4,ABS($B$2-L117),"")=0,0.0000001,IF(ABS($B$2-L117)&lt;$B$4,ABS($B$2-L117),""))</f>
        <v/>
      </c>
      <c r="M118" s="6" t="str">
        <f t="shared" ref="M118" si="1845">IF(IF(ABS($B$2-M117)&lt;$B$4,ABS($B$2-M117),"")=0,0.0000001,IF(ABS($B$2-M117)&lt;$B$4,ABS($B$2-M117),""))</f>
        <v/>
      </c>
      <c r="N118" s="6" t="str">
        <f t="shared" ref="N118" si="1846">IF(IF(ABS($B$2-N117)&lt;$B$4,ABS($B$2-N117),"")=0,0.0000001,IF(ABS($B$2-N117)&lt;$B$4,ABS($B$2-N117),""))</f>
        <v/>
      </c>
      <c r="O118" s="6" t="str">
        <f t="shared" ref="O118" si="1847">IF(IF(ABS($B$2-O117)&lt;$B$4,ABS($B$2-O117),"")=0,0.0000001,IF(ABS($B$2-O117)&lt;$B$4,ABS($B$2-O117),""))</f>
        <v/>
      </c>
      <c r="P118" s="6" t="str">
        <f t="shared" ref="P118" si="1848">IF(IF(ABS($B$2-P117)&lt;$B$4,ABS($B$2-P117),"")=0,0.0000001,IF(ABS($B$2-P117)&lt;$B$4,ABS($B$2-P117),""))</f>
        <v/>
      </c>
      <c r="Q118" s="6" t="str">
        <f t="shared" ref="Q118" si="1849">IF(IF(ABS($B$2-Q117)&lt;$B$4,ABS($B$2-Q117),"")=0,0.0000001,IF(ABS($B$2-Q117)&lt;$B$4,ABS($B$2-Q117),""))</f>
        <v/>
      </c>
      <c r="R118" s="6" t="str">
        <f t="shared" ref="R118" si="1850">IF(IF(ABS($B$2-R117)&lt;$B$4,ABS($B$2-R117),"")=0,0.0000001,IF(ABS($B$2-R117)&lt;$B$4,ABS($B$2-R117),""))</f>
        <v/>
      </c>
      <c r="S118" s="6" t="str">
        <f t="shared" ref="S118" si="1851">IF(IF(ABS($B$2-S117)&lt;$B$4,ABS($B$2-S117),"")=0,0.0000001,IF(ABS($B$2-S117)&lt;$B$4,ABS($B$2-S117),""))</f>
        <v/>
      </c>
      <c r="T118" s="6" t="str">
        <f t="shared" ref="T118" si="1852">IF(IF(ABS($B$2-T117)&lt;$B$4,ABS($B$2-T117),"")=0,0.0000001,IF(ABS($B$2-T117)&lt;$B$4,ABS($B$2-T117),""))</f>
        <v/>
      </c>
      <c r="U118" s="6" t="str">
        <f t="shared" ref="U118" si="1853">IF(IF(ABS($B$2-U117)&lt;$B$4,ABS($B$2-U117),"")=0,0.0000001,IF(ABS($B$2-U117)&lt;$B$4,ABS($B$2-U117),""))</f>
        <v/>
      </c>
      <c r="V118" s="6" t="str">
        <f t="shared" ref="V118" si="1854">IF(IF(ABS($B$2-V117)&lt;$B$4,ABS($B$2-V117),"")=0,0.0000001,IF(ABS($B$2-V117)&lt;$B$4,ABS($B$2-V117),""))</f>
        <v/>
      </c>
      <c r="W118" s="6" t="str">
        <f t="shared" ref="W118" si="1855">IF(IF(ABS($B$2-W117)&lt;$B$4,ABS($B$2-W117),"")=0,0.0000001,IF(ABS($B$2-W117)&lt;$B$4,ABS($B$2-W117),""))</f>
        <v/>
      </c>
      <c r="X118" s="6" t="str">
        <f t="shared" ref="X118" si="1856">IF(IF(ABS($B$2-X117)&lt;$B$4,ABS($B$2-X117),"")=0,0.0000001,IF(ABS($B$2-X117)&lt;$B$4,ABS($B$2-X117),""))</f>
        <v/>
      </c>
      <c r="Y118" s="9"/>
      <c r="Z118" s="8" t="str">
        <f t="shared" ref="Z118" si="1857">IF(D118=$Y$154,IF(D$7=$Y$151,$C116,""),"")</f>
        <v/>
      </c>
      <c r="AA118" s="8" t="str">
        <f t="shared" ref="AA118" si="1858">IF(E118=$Y$154,IF(E$7=$Y$151,$C116,""),"")</f>
        <v/>
      </c>
      <c r="AB118" s="8" t="str">
        <f t="shared" ref="AB118" si="1859">IF(F118=$Y$154,IF(F$7=$Y$151,$C116,""),"")</f>
        <v/>
      </c>
      <c r="AC118" s="8" t="str">
        <f t="shared" ref="AC118" si="1860">IF(G118=$Y$154,IF(G$7=$Y$151,$C116,""),"")</f>
        <v/>
      </c>
      <c r="AD118" s="8" t="str">
        <f t="shared" ref="AD118" si="1861">IF(H118=$Y$154,IF(H$7=$Y$151,$C116,""),"")</f>
        <v/>
      </c>
      <c r="AE118" s="8" t="str">
        <f t="shared" ref="AE118" si="1862">IF(I118=$Y$154,IF(I$7=$Y$151,$C116,""),"")</f>
        <v/>
      </c>
      <c r="AF118" s="8" t="str">
        <f t="shared" ref="AF118" si="1863">IF(J118=$Y$154,IF(J$7=$Y$151,$C116,""),"")</f>
        <v/>
      </c>
      <c r="AG118" s="8" t="str">
        <f t="shared" ref="AG118" si="1864">IF(K118=$Y$154,IF(K$7=$Y$151,$C116,""),"")</f>
        <v/>
      </c>
      <c r="AH118" s="8" t="str">
        <f t="shared" ref="AH118" si="1865">IF(L118=$Y$154,IF(L$7=$Y$151,$C116,""),"")</f>
        <v/>
      </c>
      <c r="AI118" s="8" t="str">
        <f t="shared" ref="AI118" si="1866">IF(M118=$Y$154,IF(M$7=$Y$151,$C116,""),"")</f>
        <v/>
      </c>
      <c r="AJ118" s="8" t="str">
        <f t="shared" ref="AJ118" si="1867">IF(N118=$Y$154,IF(N$7=$Y$151,$C116,""),"")</f>
        <v/>
      </c>
      <c r="AK118" s="8" t="str">
        <f t="shared" ref="AK118" si="1868">IF(O118=$Y$154,IF(O$7=$Y$151,$C116,""),"")</f>
        <v/>
      </c>
      <c r="AL118" s="8" t="str">
        <f t="shared" ref="AL118" si="1869">IF(P118=$Y$154,IF(P$7=$Y$151,$C116,""),"")</f>
        <v/>
      </c>
      <c r="AM118" s="8" t="str">
        <f t="shared" ref="AM118" si="1870">IF(Q118=$Y$154,IF(Q$7=$Y$151,$C116,""),"")</f>
        <v/>
      </c>
      <c r="AN118" s="8" t="str">
        <f t="shared" ref="AN118" si="1871">IF(R118=$Y$154,IF(R$7=$Y$151,$C116,""),"")</f>
        <v/>
      </c>
      <c r="AO118" s="8" t="str">
        <f t="shared" ref="AO118" si="1872">IF(S118=$Y$154,IF(S$7=$Y$151,$C116,""),"")</f>
        <v/>
      </c>
      <c r="AP118" s="8" t="str">
        <f t="shared" ref="AP118" si="1873">IF(T118=$Y$154,IF(T$7=$Y$151,$C116,""),"")</f>
        <v/>
      </c>
      <c r="AQ118" s="8" t="str">
        <f t="shared" ref="AQ118" si="1874">IF(U118=$Y$154,IF(U$7=$Y$151,$C116,""),"")</f>
        <v/>
      </c>
      <c r="AR118" s="8" t="str">
        <f t="shared" ref="AR118" si="1875">IF(V118=$Y$154,IF(V$7=$Y$151,$C116,""),"")</f>
        <v/>
      </c>
      <c r="AS118" s="8" t="str">
        <f t="shared" ref="AS118" si="1876">IF(W118=$Y$154,IF(W$7=$Y$151,$C116,""),"")</f>
        <v/>
      </c>
      <c r="AT118" s="8" t="str">
        <f t="shared" ref="AT118" si="1877">IF(X118=$Y$154,IF(X$7=$Y$151,$C116,""),"")</f>
        <v/>
      </c>
      <c r="AU118" s="8">
        <f t="shared" ref="AU118" si="1878">MIN(Z118:AT118)</f>
        <v>0</v>
      </c>
      <c r="AV118" s="16"/>
      <c r="AW118" s="9"/>
      <c r="AX118" s="9"/>
    </row>
    <row r="119" spans="1:50" x14ac:dyDescent="0.25">
      <c r="A119" s="9"/>
      <c r="B119" s="9"/>
      <c r="C119" s="29"/>
      <c r="D119" s="7" t="str">
        <f t="shared" ref="D119:X119" si="1879">IF(IF(ABS($B$3-D117)&lt;$B$4,ABS($B$3-D117),"")=0,0.0000001,IF(ABS($B$3-D117)&lt;$B$4,ABS($B$3-D117),""))</f>
        <v/>
      </c>
      <c r="E119" s="7" t="str">
        <f t="shared" si="1879"/>
        <v/>
      </c>
      <c r="F119" s="7" t="str">
        <f t="shared" si="1879"/>
        <v/>
      </c>
      <c r="G119" s="7" t="str">
        <f t="shared" si="1879"/>
        <v/>
      </c>
      <c r="H119" s="7" t="str">
        <f t="shared" si="1879"/>
        <v/>
      </c>
      <c r="I119" s="7" t="str">
        <f t="shared" si="1879"/>
        <v/>
      </c>
      <c r="J119" s="7" t="str">
        <f t="shared" si="1879"/>
        <v/>
      </c>
      <c r="K119" s="7" t="str">
        <f t="shared" si="1879"/>
        <v/>
      </c>
      <c r="L119" s="7" t="str">
        <f t="shared" si="1879"/>
        <v/>
      </c>
      <c r="M119" s="7" t="str">
        <f t="shared" si="1879"/>
        <v/>
      </c>
      <c r="N119" s="7" t="str">
        <f t="shared" si="1879"/>
        <v/>
      </c>
      <c r="O119" s="7" t="str">
        <f t="shared" si="1879"/>
        <v/>
      </c>
      <c r="P119" s="7" t="str">
        <f t="shared" si="1879"/>
        <v/>
      </c>
      <c r="Q119" s="7" t="str">
        <f t="shared" si="1879"/>
        <v/>
      </c>
      <c r="R119" s="7" t="str">
        <f t="shared" si="1879"/>
        <v/>
      </c>
      <c r="S119" s="7" t="str">
        <f t="shared" si="1879"/>
        <v/>
      </c>
      <c r="T119" s="7" t="str">
        <f t="shared" si="1879"/>
        <v/>
      </c>
      <c r="U119" s="7" t="str">
        <f t="shared" si="1879"/>
        <v/>
      </c>
      <c r="V119" s="7" t="str">
        <f t="shared" si="1879"/>
        <v/>
      </c>
      <c r="W119" s="7" t="str">
        <f t="shared" si="1879"/>
        <v/>
      </c>
      <c r="X119" s="7" t="str">
        <f t="shared" si="1879"/>
        <v/>
      </c>
      <c r="Y119" s="9"/>
      <c r="Z119" s="8" t="str">
        <f t="shared" ref="Z119" si="1880">IF(D119=$Y$155,IF(D$7=$Y$151,$C116,""),"")</f>
        <v/>
      </c>
      <c r="AA119" s="8" t="str">
        <f t="shared" ref="AA119" si="1881">IF(E119=$Y$155,IF(E$7=$Y$151,$C116,""),"")</f>
        <v/>
      </c>
      <c r="AB119" s="8" t="str">
        <f t="shared" ref="AB119" si="1882">IF(F119=$Y$155,IF(F$7=$Y$151,$C116,""),"")</f>
        <v/>
      </c>
      <c r="AC119" s="8" t="str">
        <f t="shared" ref="AC119" si="1883">IF(G119=$Y$155,IF(G$7=$Y$151,$C116,""),"")</f>
        <v/>
      </c>
      <c r="AD119" s="8" t="str">
        <f t="shared" ref="AD119" si="1884">IF(H119=$Y$155,IF(H$7=$Y$151,$C116,""),"")</f>
        <v/>
      </c>
      <c r="AE119" s="8" t="str">
        <f t="shared" ref="AE119" si="1885">IF(I119=$Y$155,IF(I$7=$Y$151,$C116,""),"")</f>
        <v/>
      </c>
      <c r="AF119" s="8" t="str">
        <f t="shared" ref="AF119" si="1886">IF(J119=$Y$155,IF(J$7=$Y$151,$C116,""),"")</f>
        <v/>
      </c>
      <c r="AG119" s="8" t="str">
        <f t="shared" ref="AG119" si="1887">IF(K119=$Y$155,IF(K$7=$Y$151,$C116,""),"")</f>
        <v/>
      </c>
      <c r="AH119" s="8" t="str">
        <f t="shared" ref="AH119" si="1888">IF(L119=$Y$155,IF(L$7=$Y$151,$C116,""),"")</f>
        <v/>
      </c>
      <c r="AI119" s="8" t="str">
        <f t="shared" ref="AI119" si="1889">IF(M119=$Y$155,IF(M$7=$Y$151,$C116,""),"")</f>
        <v/>
      </c>
      <c r="AJ119" s="8" t="str">
        <f t="shared" ref="AJ119" si="1890">IF(N119=$Y$155,IF(N$7=$Y$151,$C116,""),"")</f>
        <v/>
      </c>
      <c r="AK119" s="8" t="str">
        <f t="shared" ref="AK119" si="1891">IF(O119=$Y$155,IF(O$7=$Y$151,$C116,""),"")</f>
        <v/>
      </c>
      <c r="AL119" s="8" t="str">
        <f t="shared" ref="AL119" si="1892">IF(P119=$Y$155,IF(P$7=$Y$151,$C116,""),"")</f>
        <v/>
      </c>
      <c r="AM119" s="8" t="str">
        <f t="shared" ref="AM119" si="1893">IF(Q119=$Y$155,IF(Q$7=$Y$151,$C116,""),"")</f>
        <v/>
      </c>
      <c r="AN119" s="8" t="str">
        <f t="shared" ref="AN119" si="1894">IF(R119=$Y$155,IF(R$7=$Y$151,$C116,""),"")</f>
        <v/>
      </c>
      <c r="AO119" s="8" t="str">
        <f t="shared" ref="AO119" si="1895">IF(S119=$Y$155,IF(S$7=$Y$151,$C116,""),"")</f>
        <v/>
      </c>
      <c r="AP119" s="8" t="str">
        <f t="shared" ref="AP119" si="1896">IF(T119=$Y$155,IF(T$7=$Y$151,$C116,""),"")</f>
        <v/>
      </c>
      <c r="AQ119" s="8" t="str">
        <f t="shared" ref="AQ119" si="1897">IF(U119=$Y$155,IF(U$7=$Y$151,$C116,""),"")</f>
        <v/>
      </c>
      <c r="AR119" s="8" t="str">
        <f t="shared" ref="AR119" si="1898">IF(V119=$Y$155,IF(V$7=$Y$151,$C116,""),"")</f>
        <v/>
      </c>
      <c r="AS119" s="8" t="str">
        <f t="shared" ref="AS119" si="1899">IF(W119=$Y$155,IF(W$7=$Y$151,$C116,""),"")</f>
        <v/>
      </c>
      <c r="AT119" s="8" t="str">
        <f t="shared" ref="AT119" si="1900">IF(X119=$Y$155,IF(X$7=$Y$151,$C116,""),"")</f>
        <v/>
      </c>
      <c r="AU119" s="16"/>
      <c r="AV119" s="8">
        <f t="shared" ref="AV119" si="1901">MIN(Z119:AT119)</f>
        <v>0</v>
      </c>
      <c r="AW119" s="9"/>
      <c r="AX119" s="9"/>
    </row>
    <row r="120" spans="1:50" x14ac:dyDescent="0.25">
      <c r="A120" s="9"/>
      <c r="B120" s="9"/>
      <c r="C120" s="29">
        <v>45</v>
      </c>
      <c r="D120" s="2">
        <f t="shared" ref="D120:S120" si="1902">D$7-$C120</f>
        <v>25</v>
      </c>
      <c r="E120" s="3">
        <f t="shared" si="1902"/>
        <v>26</v>
      </c>
      <c r="F120" s="2">
        <f t="shared" si="1902"/>
        <v>27</v>
      </c>
      <c r="G120" s="3">
        <f t="shared" si="1902"/>
        <v>28</v>
      </c>
      <c r="H120" s="2">
        <f t="shared" si="1902"/>
        <v>29</v>
      </c>
      <c r="I120" s="3">
        <f t="shared" si="1902"/>
        <v>30</v>
      </c>
      <c r="J120" s="2">
        <f t="shared" si="1902"/>
        <v>31</v>
      </c>
      <c r="K120" s="3">
        <f t="shared" si="1902"/>
        <v>32</v>
      </c>
      <c r="L120" s="2">
        <f t="shared" si="1902"/>
        <v>33</v>
      </c>
      <c r="M120" s="3">
        <f t="shared" si="1902"/>
        <v>34</v>
      </c>
      <c r="N120" s="2">
        <f t="shared" si="1902"/>
        <v>35</v>
      </c>
      <c r="O120" s="3">
        <f t="shared" si="1902"/>
        <v>36</v>
      </c>
      <c r="P120" s="2">
        <f t="shared" si="1902"/>
        <v>37</v>
      </c>
      <c r="Q120" s="3">
        <f t="shared" si="1902"/>
        <v>38</v>
      </c>
      <c r="R120" s="2">
        <f t="shared" si="1902"/>
        <v>39</v>
      </c>
      <c r="S120" s="3">
        <f t="shared" si="1902"/>
        <v>40</v>
      </c>
      <c r="T120" s="2">
        <f t="shared" ref="T120:X120" si="1903">T$7-$C120</f>
        <v>41</v>
      </c>
      <c r="U120" s="3">
        <f t="shared" si="1903"/>
        <v>42</v>
      </c>
      <c r="V120" s="2">
        <f t="shared" si="1903"/>
        <v>43</v>
      </c>
      <c r="W120" s="3">
        <f t="shared" si="1903"/>
        <v>44</v>
      </c>
      <c r="X120" s="2">
        <f t="shared" si="1903"/>
        <v>45</v>
      </c>
      <c r="Y120" s="9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9"/>
      <c r="AX120" s="9"/>
    </row>
    <row r="121" spans="1:50" x14ac:dyDescent="0.25">
      <c r="A121" s="9"/>
      <c r="B121" s="9"/>
      <c r="C121" s="29"/>
      <c r="D121" s="4">
        <f t="shared" ref="D121:S121" si="1904">IF(D120/$C120&lt;1,1/(D120/$C120),D120/$C120)</f>
        <v>1.7999999999999998</v>
      </c>
      <c r="E121" s="5">
        <f t="shared" si="1904"/>
        <v>1.7307692307692308</v>
      </c>
      <c r="F121" s="4">
        <f t="shared" si="1904"/>
        <v>1.6666666666666667</v>
      </c>
      <c r="G121" s="5">
        <f t="shared" si="1904"/>
        <v>1.6071428571428572</v>
      </c>
      <c r="H121" s="4">
        <f t="shared" si="1904"/>
        <v>1.5517241379310345</v>
      </c>
      <c r="I121" s="5">
        <f t="shared" si="1904"/>
        <v>1.5</v>
      </c>
      <c r="J121" s="4">
        <f t="shared" si="1904"/>
        <v>1.4516129032258065</v>
      </c>
      <c r="K121" s="5">
        <f t="shared" si="1904"/>
        <v>1.40625</v>
      </c>
      <c r="L121" s="4">
        <f t="shared" si="1904"/>
        <v>1.3636363636363638</v>
      </c>
      <c r="M121" s="5">
        <f t="shared" si="1904"/>
        <v>1.3235294117647058</v>
      </c>
      <c r="N121" s="4">
        <f t="shared" si="1904"/>
        <v>1.2857142857142856</v>
      </c>
      <c r="O121" s="5">
        <f t="shared" si="1904"/>
        <v>1.25</v>
      </c>
      <c r="P121" s="4">
        <f t="shared" si="1904"/>
        <v>1.2162162162162162</v>
      </c>
      <c r="Q121" s="5">
        <f t="shared" si="1904"/>
        <v>1.1842105263157894</v>
      </c>
      <c r="R121" s="4">
        <f t="shared" si="1904"/>
        <v>1.1538461538461537</v>
      </c>
      <c r="S121" s="5">
        <f t="shared" si="1904"/>
        <v>1.125</v>
      </c>
      <c r="T121" s="4">
        <f t="shared" ref="T121:X121" si="1905">IF(T120/$C120&lt;1,1/(T120/$C120),T120/$C120)</f>
        <v>1.0975609756097562</v>
      </c>
      <c r="U121" s="5">
        <f t="shared" si="1905"/>
        <v>1.0714285714285714</v>
      </c>
      <c r="V121" s="4">
        <f t="shared" si="1905"/>
        <v>1.0465116279069766</v>
      </c>
      <c r="W121" s="5">
        <f t="shared" si="1905"/>
        <v>1.0227272727272727</v>
      </c>
      <c r="X121" s="4">
        <f t="shared" si="1905"/>
        <v>1</v>
      </c>
      <c r="Y121" s="9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9"/>
      <c r="AX121" s="9"/>
    </row>
    <row r="122" spans="1:50" x14ac:dyDescent="0.25">
      <c r="A122" s="9"/>
      <c r="B122" s="9"/>
      <c r="C122" s="29"/>
      <c r="D122" s="6" t="str">
        <f t="shared" ref="D122" si="1906">IF(IF(ABS($B$2-D121)&lt;$B$4,ABS($B$2-D121),"")=0,0.0000001,IF(ABS($B$2-D121)&lt;$B$4,ABS($B$2-D121),""))</f>
        <v/>
      </c>
      <c r="E122" s="6" t="str">
        <f t="shared" ref="E122" si="1907">IF(IF(ABS($B$2-E121)&lt;$B$4,ABS($B$2-E121),"")=0,0.0000001,IF(ABS($B$2-E121)&lt;$B$4,ABS($B$2-E121),""))</f>
        <v/>
      </c>
      <c r="F122" s="6" t="str">
        <f t="shared" ref="F122" si="1908">IF(IF(ABS($B$2-F121)&lt;$B$4,ABS($B$2-F121),"")=0,0.0000001,IF(ABS($B$2-F121)&lt;$B$4,ABS($B$2-F121),""))</f>
        <v/>
      </c>
      <c r="G122" s="6" t="str">
        <f t="shared" ref="G122" si="1909">IF(IF(ABS($B$2-G121)&lt;$B$4,ABS($B$2-G121),"")=0,0.0000001,IF(ABS($B$2-G121)&lt;$B$4,ABS($B$2-G121),""))</f>
        <v/>
      </c>
      <c r="H122" s="6" t="str">
        <f t="shared" ref="H122" si="1910">IF(IF(ABS($B$2-H121)&lt;$B$4,ABS($B$2-H121),"")=0,0.0000001,IF(ABS($B$2-H121)&lt;$B$4,ABS($B$2-H121),""))</f>
        <v/>
      </c>
      <c r="I122" s="6">
        <f t="shared" ref="I122" si="1911">IF(IF(ABS($B$2-I121)&lt;$B$4,ABS($B$2-I121),"")=0,0.0000001,IF(ABS($B$2-I121)&lt;$B$4,ABS($B$2-I121),""))</f>
        <v>9.000000000000008E-2</v>
      </c>
      <c r="J122" s="6">
        <f t="shared" ref="J122" si="1912">IF(IF(ABS($B$2-J121)&lt;$B$4,ABS($B$2-J121),"")=0,0.0000001,IF(ABS($B$2-J121)&lt;$B$4,ABS($B$2-J121),""))</f>
        <v>4.1612903225806575E-2</v>
      </c>
      <c r="K122" s="6">
        <f t="shared" ref="K122" si="1913">IF(IF(ABS($B$2-K121)&lt;$B$4,ABS($B$2-K121),"")=0,0.0000001,IF(ABS($B$2-K121)&lt;$B$4,ABS($B$2-K121),""))</f>
        <v>3.7499999999999201E-3</v>
      </c>
      <c r="L122" s="6">
        <f t="shared" ref="L122" si="1914">IF(IF(ABS($B$2-L121)&lt;$B$4,ABS($B$2-L121),"")=0,0.0000001,IF(ABS($B$2-L121)&lt;$B$4,ABS($B$2-L121),""))</f>
        <v>4.6363636363636163E-2</v>
      </c>
      <c r="M122" s="6">
        <f t="shared" ref="M122" si="1915">IF(IF(ABS($B$2-M121)&lt;$B$4,ABS($B$2-M121),"")=0,0.0000001,IF(ABS($B$2-M121)&lt;$B$4,ABS($B$2-M121),""))</f>
        <v>8.6470588235294077E-2</v>
      </c>
      <c r="N122" s="6" t="str">
        <f t="shared" ref="N122" si="1916">IF(IF(ABS($B$2-N121)&lt;$B$4,ABS($B$2-N121),"")=0,0.0000001,IF(ABS($B$2-N121)&lt;$B$4,ABS($B$2-N121),""))</f>
        <v/>
      </c>
      <c r="O122" s="6" t="str">
        <f t="shared" ref="O122" si="1917">IF(IF(ABS($B$2-O121)&lt;$B$4,ABS($B$2-O121),"")=0,0.0000001,IF(ABS($B$2-O121)&lt;$B$4,ABS($B$2-O121),""))</f>
        <v/>
      </c>
      <c r="P122" s="6" t="str">
        <f t="shared" ref="P122" si="1918">IF(IF(ABS($B$2-P121)&lt;$B$4,ABS($B$2-P121),"")=0,0.0000001,IF(ABS($B$2-P121)&lt;$B$4,ABS($B$2-P121),""))</f>
        <v/>
      </c>
      <c r="Q122" s="6" t="str">
        <f t="shared" ref="Q122" si="1919">IF(IF(ABS($B$2-Q121)&lt;$B$4,ABS($B$2-Q121),"")=0,0.0000001,IF(ABS($B$2-Q121)&lt;$B$4,ABS($B$2-Q121),""))</f>
        <v/>
      </c>
      <c r="R122" s="6" t="str">
        <f t="shared" ref="R122" si="1920">IF(IF(ABS($B$2-R121)&lt;$B$4,ABS($B$2-R121),"")=0,0.0000001,IF(ABS($B$2-R121)&lt;$B$4,ABS($B$2-R121),""))</f>
        <v/>
      </c>
      <c r="S122" s="6" t="str">
        <f t="shared" ref="S122" si="1921">IF(IF(ABS($B$2-S121)&lt;$B$4,ABS($B$2-S121),"")=0,0.0000001,IF(ABS($B$2-S121)&lt;$B$4,ABS($B$2-S121),""))</f>
        <v/>
      </c>
      <c r="T122" s="6" t="str">
        <f t="shared" ref="T122" si="1922">IF(IF(ABS($B$2-T121)&lt;$B$4,ABS($B$2-T121),"")=0,0.0000001,IF(ABS($B$2-T121)&lt;$B$4,ABS($B$2-T121),""))</f>
        <v/>
      </c>
      <c r="U122" s="6" t="str">
        <f t="shared" ref="U122" si="1923">IF(IF(ABS($B$2-U121)&lt;$B$4,ABS($B$2-U121),"")=0,0.0000001,IF(ABS($B$2-U121)&lt;$B$4,ABS($B$2-U121),""))</f>
        <v/>
      </c>
      <c r="V122" s="6" t="str">
        <f t="shared" ref="V122" si="1924">IF(IF(ABS($B$2-V121)&lt;$B$4,ABS($B$2-V121),"")=0,0.0000001,IF(ABS($B$2-V121)&lt;$B$4,ABS($B$2-V121),""))</f>
        <v/>
      </c>
      <c r="W122" s="6" t="str">
        <f t="shared" ref="W122" si="1925">IF(IF(ABS($B$2-W121)&lt;$B$4,ABS($B$2-W121),"")=0,0.0000001,IF(ABS($B$2-W121)&lt;$B$4,ABS($B$2-W121),""))</f>
        <v/>
      </c>
      <c r="X122" s="6" t="str">
        <f t="shared" ref="X122" si="1926">IF(IF(ABS($B$2-X121)&lt;$B$4,ABS($B$2-X121),"")=0,0.0000001,IF(ABS($B$2-X121)&lt;$B$4,ABS($B$2-X121),""))</f>
        <v/>
      </c>
      <c r="Y122" s="9"/>
      <c r="Z122" s="8" t="str">
        <f t="shared" ref="Z122" si="1927">IF(D122=$Y$154,IF(D$7=$Y$151,$C120,""),"")</f>
        <v/>
      </c>
      <c r="AA122" s="8" t="str">
        <f t="shared" ref="AA122" si="1928">IF(E122=$Y$154,IF(E$7=$Y$151,$C120,""),"")</f>
        <v/>
      </c>
      <c r="AB122" s="8" t="str">
        <f t="shared" ref="AB122" si="1929">IF(F122=$Y$154,IF(F$7=$Y$151,$C120,""),"")</f>
        <v/>
      </c>
      <c r="AC122" s="8" t="str">
        <f t="shared" ref="AC122" si="1930">IF(G122=$Y$154,IF(G$7=$Y$151,$C120,""),"")</f>
        <v/>
      </c>
      <c r="AD122" s="8" t="str">
        <f t="shared" ref="AD122" si="1931">IF(H122=$Y$154,IF(H$7=$Y$151,$C120,""),"")</f>
        <v/>
      </c>
      <c r="AE122" s="8" t="str">
        <f t="shared" ref="AE122" si="1932">IF(I122=$Y$154,IF(I$7=$Y$151,$C120,""),"")</f>
        <v/>
      </c>
      <c r="AF122" s="8" t="str">
        <f t="shared" ref="AF122" si="1933">IF(J122=$Y$154,IF(J$7=$Y$151,$C120,""),"")</f>
        <v/>
      </c>
      <c r="AG122" s="8" t="str">
        <f t="shared" ref="AG122" si="1934">IF(K122=$Y$154,IF(K$7=$Y$151,$C120,""),"")</f>
        <v/>
      </c>
      <c r="AH122" s="8" t="str">
        <f t="shared" ref="AH122" si="1935">IF(L122=$Y$154,IF(L$7=$Y$151,$C120,""),"")</f>
        <v/>
      </c>
      <c r="AI122" s="8" t="str">
        <f t="shared" ref="AI122" si="1936">IF(M122=$Y$154,IF(M$7=$Y$151,$C120,""),"")</f>
        <v/>
      </c>
      <c r="AJ122" s="8" t="str">
        <f t="shared" ref="AJ122" si="1937">IF(N122=$Y$154,IF(N$7=$Y$151,$C120,""),"")</f>
        <v/>
      </c>
      <c r="AK122" s="8" t="str">
        <f t="shared" ref="AK122" si="1938">IF(O122=$Y$154,IF(O$7=$Y$151,$C120,""),"")</f>
        <v/>
      </c>
      <c r="AL122" s="8" t="str">
        <f t="shared" ref="AL122" si="1939">IF(P122=$Y$154,IF(P$7=$Y$151,$C120,""),"")</f>
        <v/>
      </c>
      <c r="AM122" s="8" t="str">
        <f t="shared" ref="AM122" si="1940">IF(Q122=$Y$154,IF(Q$7=$Y$151,$C120,""),"")</f>
        <v/>
      </c>
      <c r="AN122" s="8" t="str">
        <f t="shared" ref="AN122" si="1941">IF(R122=$Y$154,IF(R$7=$Y$151,$C120,""),"")</f>
        <v/>
      </c>
      <c r="AO122" s="8" t="str">
        <f t="shared" ref="AO122" si="1942">IF(S122=$Y$154,IF(S$7=$Y$151,$C120,""),"")</f>
        <v/>
      </c>
      <c r="AP122" s="8" t="str">
        <f t="shared" ref="AP122" si="1943">IF(T122=$Y$154,IF(T$7=$Y$151,$C120,""),"")</f>
        <v/>
      </c>
      <c r="AQ122" s="8" t="str">
        <f t="shared" ref="AQ122" si="1944">IF(U122=$Y$154,IF(U$7=$Y$151,$C120,""),"")</f>
        <v/>
      </c>
      <c r="AR122" s="8" t="str">
        <f t="shared" ref="AR122" si="1945">IF(V122=$Y$154,IF(V$7=$Y$151,$C120,""),"")</f>
        <v/>
      </c>
      <c r="AS122" s="8" t="str">
        <f t="shared" ref="AS122" si="1946">IF(W122=$Y$154,IF(W$7=$Y$151,$C120,""),"")</f>
        <v/>
      </c>
      <c r="AT122" s="8" t="str">
        <f t="shared" ref="AT122" si="1947">IF(X122=$Y$154,IF(X$7=$Y$151,$C120,""),"")</f>
        <v/>
      </c>
      <c r="AU122" s="8">
        <f t="shared" ref="AU122" si="1948">MIN(Z122:AT122)</f>
        <v>0</v>
      </c>
      <c r="AV122" s="16"/>
      <c r="AW122" s="9"/>
      <c r="AX122" s="9"/>
    </row>
    <row r="123" spans="1:50" x14ac:dyDescent="0.25">
      <c r="A123" s="9"/>
      <c r="B123" s="9"/>
      <c r="C123" s="29"/>
      <c r="D123" s="7" t="str">
        <f t="shared" ref="D123:X123" si="1949">IF(IF(ABS($B$3-D121)&lt;$B$4,ABS($B$3-D121),"")=0,0.0000001,IF(ABS($B$3-D121)&lt;$B$4,ABS($B$3-D121),""))</f>
        <v/>
      </c>
      <c r="E123" s="7" t="str">
        <f t="shared" si="1949"/>
        <v/>
      </c>
      <c r="F123" s="7" t="str">
        <f t="shared" si="1949"/>
        <v/>
      </c>
      <c r="G123" s="7" t="str">
        <f t="shared" si="1949"/>
        <v/>
      </c>
      <c r="H123" s="7" t="str">
        <f t="shared" si="1949"/>
        <v/>
      </c>
      <c r="I123" s="7" t="str">
        <f t="shared" si="1949"/>
        <v/>
      </c>
      <c r="J123" s="7" t="str">
        <f t="shared" si="1949"/>
        <v/>
      </c>
      <c r="K123" s="7" t="str">
        <f t="shared" si="1949"/>
        <v/>
      </c>
      <c r="L123" s="7" t="str">
        <f t="shared" si="1949"/>
        <v/>
      </c>
      <c r="M123" s="7" t="str">
        <f t="shared" si="1949"/>
        <v/>
      </c>
      <c r="N123" s="7" t="str">
        <f t="shared" si="1949"/>
        <v/>
      </c>
      <c r="O123" s="7" t="str">
        <f t="shared" si="1949"/>
        <v/>
      </c>
      <c r="P123" s="7" t="str">
        <f t="shared" si="1949"/>
        <v/>
      </c>
      <c r="Q123" s="7" t="str">
        <f t="shared" si="1949"/>
        <v/>
      </c>
      <c r="R123" s="7" t="str">
        <f t="shared" si="1949"/>
        <v/>
      </c>
      <c r="S123" s="7" t="str">
        <f t="shared" si="1949"/>
        <v/>
      </c>
      <c r="T123" s="7" t="str">
        <f t="shared" si="1949"/>
        <v/>
      </c>
      <c r="U123" s="7" t="str">
        <f t="shared" si="1949"/>
        <v/>
      </c>
      <c r="V123" s="7" t="str">
        <f t="shared" si="1949"/>
        <v/>
      </c>
      <c r="W123" s="7" t="str">
        <f t="shared" si="1949"/>
        <v/>
      </c>
      <c r="X123" s="7" t="str">
        <f t="shared" si="1949"/>
        <v/>
      </c>
      <c r="Y123" s="9"/>
      <c r="Z123" s="8" t="str">
        <f t="shared" ref="Z123" si="1950">IF(D123=$Y$155,IF(D$7=$Y$151,$C120,""),"")</f>
        <v/>
      </c>
      <c r="AA123" s="8" t="str">
        <f t="shared" ref="AA123" si="1951">IF(E123=$Y$155,IF(E$7=$Y$151,$C120,""),"")</f>
        <v/>
      </c>
      <c r="AB123" s="8" t="str">
        <f t="shared" ref="AB123" si="1952">IF(F123=$Y$155,IF(F$7=$Y$151,$C120,""),"")</f>
        <v/>
      </c>
      <c r="AC123" s="8" t="str">
        <f t="shared" ref="AC123" si="1953">IF(G123=$Y$155,IF(G$7=$Y$151,$C120,""),"")</f>
        <v/>
      </c>
      <c r="AD123" s="8" t="str">
        <f t="shared" ref="AD123" si="1954">IF(H123=$Y$155,IF(H$7=$Y$151,$C120,""),"")</f>
        <v/>
      </c>
      <c r="AE123" s="8" t="str">
        <f t="shared" ref="AE123" si="1955">IF(I123=$Y$155,IF(I$7=$Y$151,$C120,""),"")</f>
        <v/>
      </c>
      <c r="AF123" s="8" t="str">
        <f t="shared" ref="AF123" si="1956">IF(J123=$Y$155,IF(J$7=$Y$151,$C120,""),"")</f>
        <v/>
      </c>
      <c r="AG123" s="8" t="str">
        <f t="shared" ref="AG123" si="1957">IF(K123=$Y$155,IF(K$7=$Y$151,$C120,""),"")</f>
        <v/>
      </c>
      <c r="AH123" s="8" t="str">
        <f t="shared" ref="AH123" si="1958">IF(L123=$Y$155,IF(L$7=$Y$151,$C120,""),"")</f>
        <v/>
      </c>
      <c r="AI123" s="8" t="str">
        <f t="shared" ref="AI123" si="1959">IF(M123=$Y$155,IF(M$7=$Y$151,$C120,""),"")</f>
        <v/>
      </c>
      <c r="AJ123" s="8" t="str">
        <f t="shared" ref="AJ123" si="1960">IF(N123=$Y$155,IF(N$7=$Y$151,$C120,""),"")</f>
        <v/>
      </c>
      <c r="AK123" s="8" t="str">
        <f t="shared" ref="AK123" si="1961">IF(O123=$Y$155,IF(O$7=$Y$151,$C120,""),"")</f>
        <v/>
      </c>
      <c r="AL123" s="8" t="str">
        <f t="shared" ref="AL123" si="1962">IF(P123=$Y$155,IF(P$7=$Y$151,$C120,""),"")</f>
        <v/>
      </c>
      <c r="AM123" s="8" t="str">
        <f t="shared" ref="AM123" si="1963">IF(Q123=$Y$155,IF(Q$7=$Y$151,$C120,""),"")</f>
        <v/>
      </c>
      <c r="AN123" s="8" t="str">
        <f t="shared" ref="AN123" si="1964">IF(R123=$Y$155,IF(R$7=$Y$151,$C120,""),"")</f>
        <v/>
      </c>
      <c r="AO123" s="8" t="str">
        <f t="shared" ref="AO123" si="1965">IF(S123=$Y$155,IF(S$7=$Y$151,$C120,""),"")</f>
        <v/>
      </c>
      <c r="AP123" s="8" t="str">
        <f t="shared" ref="AP123" si="1966">IF(T123=$Y$155,IF(T$7=$Y$151,$C120,""),"")</f>
        <v/>
      </c>
      <c r="AQ123" s="8" t="str">
        <f t="shared" ref="AQ123" si="1967">IF(U123=$Y$155,IF(U$7=$Y$151,$C120,""),"")</f>
        <v/>
      </c>
      <c r="AR123" s="8" t="str">
        <f t="shared" ref="AR123" si="1968">IF(V123=$Y$155,IF(V$7=$Y$151,$C120,""),"")</f>
        <v/>
      </c>
      <c r="AS123" s="8" t="str">
        <f t="shared" ref="AS123" si="1969">IF(W123=$Y$155,IF(W$7=$Y$151,$C120,""),"")</f>
        <v/>
      </c>
      <c r="AT123" s="8" t="str">
        <f t="shared" ref="AT123" si="1970">IF(X123=$Y$155,IF(X$7=$Y$151,$C120,""),"")</f>
        <v/>
      </c>
      <c r="AU123" s="16"/>
      <c r="AV123" s="8">
        <f t="shared" ref="AV123" si="1971">MIN(Z123:AT123)</f>
        <v>0</v>
      </c>
      <c r="AW123" s="9"/>
      <c r="AX123" s="9"/>
    </row>
    <row r="124" spans="1:50" x14ac:dyDescent="0.25">
      <c r="A124" s="9"/>
      <c r="B124" s="9"/>
      <c r="C124" s="29">
        <v>46</v>
      </c>
      <c r="D124" s="2">
        <f t="shared" ref="D124:S124" si="1972">D$7-$C124</f>
        <v>24</v>
      </c>
      <c r="E124" s="3">
        <f t="shared" si="1972"/>
        <v>25</v>
      </c>
      <c r="F124" s="2">
        <f t="shared" si="1972"/>
        <v>26</v>
      </c>
      <c r="G124" s="3">
        <f t="shared" si="1972"/>
        <v>27</v>
      </c>
      <c r="H124" s="2">
        <f t="shared" si="1972"/>
        <v>28</v>
      </c>
      <c r="I124" s="3">
        <f t="shared" si="1972"/>
        <v>29</v>
      </c>
      <c r="J124" s="2">
        <f t="shared" si="1972"/>
        <v>30</v>
      </c>
      <c r="K124" s="3">
        <f t="shared" si="1972"/>
        <v>31</v>
      </c>
      <c r="L124" s="2">
        <f t="shared" si="1972"/>
        <v>32</v>
      </c>
      <c r="M124" s="3">
        <f t="shared" si="1972"/>
        <v>33</v>
      </c>
      <c r="N124" s="2">
        <f t="shared" si="1972"/>
        <v>34</v>
      </c>
      <c r="O124" s="3">
        <f t="shared" si="1972"/>
        <v>35</v>
      </c>
      <c r="P124" s="2">
        <f t="shared" si="1972"/>
        <v>36</v>
      </c>
      <c r="Q124" s="3">
        <f t="shared" si="1972"/>
        <v>37</v>
      </c>
      <c r="R124" s="2">
        <f t="shared" si="1972"/>
        <v>38</v>
      </c>
      <c r="S124" s="3">
        <f t="shared" si="1972"/>
        <v>39</v>
      </c>
      <c r="T124" s="2">
        <f t="shared" ref="T124:X124" si="1973">T$7-$C124</f>
        <v>40</v>
      </c>
      <c r="U124" s="3">
        <f t="shared" si="1973"/>
        <v>41</v>
      </c>
      <c r="V124" s="2">
        <f t="shared" si="1973"/>
        <v>42</v>
      </c>
      <c r="W124" s="3">
        <f t="shared" si="1973"/>
        <v>43</v>
      </c>
      <c r="X124" s="2">
        <f t="shared" si="1973"/>
        <v>44</v>
      </c>
      <c r="Y124" s="9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9"/>
      <c r="AX124" s="9"/>
    </row>
    <row r="125" spans="1:50" x14ac:dyDescent="0.25">
      <c r="A125" s="9"/>
      <c r="B125" s="9"/>
      <c r="C125" s="29"/>
      <c r="D125" s="4">
        <f t="shared" ref="D125" si="1974">IF(D124/$C124&lt;1,1/(D124/$C124),D124/$C124)</f>
        <v>1.9166666666666667</v>
      </c>
      <c r="E125" s="5">
        <f t="shared" si="1834"/>
        <v>1.84</v>
      </c>
      <c r="F125" s="4">
        <f t="shared" si="1834"/>
        <v>1.7692307692307694</v>
      </c>
      <c r="G125" s="5">
        <f t="shared" si="1834"/>
        <v>1.7037037037037035</v>
      </c>
      <c r="H125" s="4">
        <f t="shared" si="1834"/>
        <v>1.6428571428571428</v>
      </c>
      <c r="I125" s="5">
        <f t="shared" si="1834"/>
        <v>1.586206896551724</v>
      </c>
      <c r="J125" s="4">
        <f t="shared" si="1834"/>
        <v>1.5333333333333332</v>
      </c>
      <c r="K125" s="5">
        <f t="shared" si="1834"/>
        <v>1.4838709677419355</v>
      </c>
      <c r="L125" s="4">
        <f t="shared" si="1834"/>
        <v>1.4375</v>
      </c>
      <c r="M125" s="5">
        <f t="shared" si="1834"/>
        <v>1.393939393939394</v>
      </c>
      <c r="N125" s="4">
        <f t="shared" si="1834"/>
        <v>1.3529411764705883</v>
      </c>
      <c r="O125" s="5">
        <f t="shared" si="1834"/>
        <v>1.3142857142857143</v>
      </c>
      <c r="P125" s="4">
        <f t="shared" si="1834"/>
        <v>1.2777777777777777</v>
      </c>
      <c r="Q125" s="5">
        <f t="shared" si="1834"/>
        <v>1.2432432432432432</v>
      </c>
      <c r="R125" s="4">
        <f t="shared" si="1834"/>
        <v>1.2105263157894737</v>
      </c>
      <c r="S125" s="5">
        <f t="shared" si="1834"/>
        <v>1.1794871794871795</v>
      </c>
      <c r="T125" s="4">
        <f t="shared" si="1835"/>
        <v>1.1500000000000001</v>
      </c>
      <c r="U125" s="5">
        <f t="shared" si="1835"/>
        <v>1.1219512195121952</v>
      </c>
      <c r="V125" s="4">
        <f t="shared" si="1835"/>
        <v>1.0952380952380953</v>
      </c>
      <c r="W125" s="5">
        <f t="shared" si="1835"/>
        <v>1.069767441860465</v>
      </c>
      <c r="X125" s="4">
        <f t="shared" si="1835"/>
        <v>1.0454545454545454</v>
      </c>
      <c r="Y125" s="9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9"/>
      <c r="AX125" s="9"/>
    </row>
    <row r="126" spans="1:50" x14ac:dyDescent="0.25">
      <c r="A126" s="9"/>
      <c r="B126" s="9"/>
      <c r="C126" s="29"/>
      <c r="D126" s="6" t="str">
        <f t="shared" ref="D126" si="1975">IF(IF(ABS($B$2-D125)&lt;$B$4,ABS($B$2-D125),"")=0,0.0000001,IF(ABS($B$2-D125)&lt;$B$4,ABS($B$2-D125),""))</f>
        <v/>
      </c>
      <c r="E126" s="6" t="str">
        <f t="shared" ref="E126" si="1976">IF(IF(ABS($B$2-E125)&lt;$B$4,ABS($B$2-E125),"")=0,0.0000001,IF(ABS($B$2-E125)&lt;$B$4,ABS($B$2-E125),""))</f>
        <v/>
      </c>
      <c r="F126" s="6" t="str">
        <f t="shared" ref="F126" si="1977">IF(IF(ABS($B$2-F125)&lt;$B$4,ABS($B$2-F125),"")=0,0.0000001,IF(ABS($B$2-F125)&lt;$B$4,ABS($B$2-F125),""))</f>
        <v/>
      </c>
      <c r="G126" s="6" t="str">
        <f t="shared" ref="G126" si="1978">IF(IF(ABS($B$2-G125)&lt;$B$4,ABS($B$2-G125),"")=0,0.0000001,IF(ABS($B$2-G125)&lt;$B$4,ABS($B$2-G125),""))</f>
        <v/>
      </c>
      <c r="H126" s="6" t="str">
        <f t="shared" ref="H126" si="1979">IF(IF(ABS($B$2-H125)&lt;$B$4,ABS($B$2-H125),"")=0,0.0000001,IF(ABS($B$2-H125)&lt;$B$4,ABS($B$2-H125),""))</f>
        <v/>
      </c>
      <c r="I126" s="6" t="str">
        <f t="shared" ref="I126" si="1980">IF(IF(ABS($B$2-I125)&lt;$B$4,ABS($B$2-I125),"")=0,0.0000001,IF(ABS($B$2-I125)&lt;$B$4,ABS($B$2-I125),""))</f>
        <v/>
      </c>
      <c r="J126" s="6" t="str">
        <f t="shared" ref="J126" si="1981">IF(IF(ABS($B$2-J125)&lt;$B$4,ABS($B$2-J125),"")=0,0.0000001,IF(ABS($B$2-J125)&lt;$B$4,ABS($B$2-J125),""))</f>
        <v/>
      </c>
      <c r="K126" s="6">
        <f t="shared" ref="K126" si="1982">IF(IF(ABS($B$2-K125)&lt;$B$4,ABS($B$2-K125),"")=0,0.0000001,IF(ABS($B$2-K125)&lt;$B$4,ABS($B$2-K125),""))</f>
        <v>7.3870967741935578E-2</v>
      </c>
      <c r="L126" s="6">
        <f t="shared" ref="L126" si="1983">IF(IF(ABS($B$2-L125)&lt;$B$4,ABS($B$2-L125),"")=0,0.0000001,IF(ABS($B$2-L125)&lt;$B$4,ABS($B$2-L125),""))</f>
        <v>2.750000000000008E-2</v>
      </c>
      <c r="M126" s="6">
        <f t="shared" ref="M126" si="1984">IF(IF(ABS($B$2-M125)&lt;$B$4,ABS($B$2-M125),"")=0,0.0000001,IF(ABS($B$2-M125)&lt;$B$4,ABS($B$2-M125),""))</f>
        <v>1.6060606060605886E-2</v>
      </c>
      <c r="N126" s="6">
        <f t="shared" ref="N126" si="1985">IF(IF(ABS($B$2-N125)&lt;$B$4,ABS($B$2-N125),"")=0,0.0000001,IF(ABS($B$2-N125)&lt;$B$4,ABS($B$2-N125),""))</f>
        <v>5.7058823529411606E-2</v>
      </c>
      <c r="O126" s="6">
        <f t="shared" ref="O126" si="1986">IF(IF(ABS($B$2-O125)&lt;$B$4,ABS($B$2-O125),"")=0,0.0000001,IF(ABS($B$2-O125)&lt;$B$4,ABS($B$2-O125),""))</f>
        <v>9.5714285714285641E-2</v>
      </c>
      <c r="P126" s="6" t="str">
        <f t="shared" ref="P126" si="1987">IF(IF(ABS($B$2-P125)&lt;$B$4,ABS($B$2-P125),"")=0,0.0000001,IF(ABS($B$2-P125)&lt;$B$4,ABS($B$2-P125),""))</f>
        <v/>
      </c>
      <c r="Q126" s="6" t="str">
        <f t="shared" ref="Q126" si="1988">IF(IF(ABS($B$2-Q125)&lt;$B$4,ABS($B$2-Q125),"")=0,0.0000001,IF(ABS($B$2-Q125)&lt;$B$4,ABS($B$2-Q125),""))</f>
        <v/>
      </c>
      <c r="R126" s="6" t="str">
        <f t="shared" ref="R126" si="1989">IF(IF(ABS($B$2-R125)&lt;$B$4,ABS($B$2-R125),"")=0,0.0000001,IF(ABS($B$2-R125)&lt;$B$4,ABS($B$2-R125),""))</f>
        <v/>
      </c>
      <c r="S126" s="6" t="str">
        <f t="shared" ref="S126" si="1990">IF(IF(ABS($B$2-S125)&lt;$B$4,ABS($B$2-S125),"")=0,0.0000001,IF(ABS($B$2-S125)&lt;$B$4,ABS($B$2-S125),""))</f>
        <v/>
      </c>
      <c r="T126" s="6" t="str">
        <f t="shared" ref="T126" si="1991">IF(IF(ABS($B$2-T125)&lt;$B$4,ABS($B$2-T125),"")=0,0.0000001,IF(ABS($B$2-T125)&lt;$B$4,ABS($B$2-T125),""))</f>
        <v/>
      </c>
      <c r="U126" s="6" t="str">
        <f t="shared" ref="U126" si="1992">IF(IF(ABS($B$2-U125)&lt;$B$4,ABS($B$2-U125),"")=0,0.0000001,IF(ABS($B$2-U125)&lt;$B$4,ABS($B$2-U125),""))</f>
        <v/>
      </c>
      <c r="V126" s="6" t="str">
        <f t="shared" ref="V126" si="1993">IF(IF(ABS($B$2-V125)&lt;$B$4,ABS($B$2-V125),"")=0,0.0000001,IF(ABS($B$2-V125)&lt;$B$4,ABS($B$2-V125),""))</f>
        <v/>
      </c>
      <c r="W126" s="6" t="str">
        <f t="shared" ref="W126" si="1994">IF(IF(ABS($B$2-W125)&lt;$B$4,ABS($B$2-W125),"")=0,0.0000001,IF(ABS($B$2-W125)&lt;$B$4,ABS($B$2-W125),""))</f>
        <v/>
      </c>
      <c r="X126" s="6" t="str">
        <f t="shared" ref="X126" si="1995">IF(IF(ABS($B$2-X125)&lt;$B$4,ABS($B$2-X125),"")=0,0.0000001,IF(ABS($B$2-X125)&lt;$B$4,ABS($B$2-X125),""))</f>
        <v/>
      </c>
      <c r="Y126" s="9"/>
      <c r="Z126" s="8" t="str">
        <f t="shared" ref="Z126" si="1996">IF(D126=$Y$154,IF(D$7=$Y$151,$C124,""),"")</f>
        <v/>
      </c>
      <c r="AA126" s="8" t="str">
        <f t="shared" ref="AA126" si="1997">IF(E126=$Y$154,IF(E$7=$Y$151,$C124,""),"")</f>
        <v/>
      </c>
      <c r="AB126" s="8" t="str">
        <f t="shared" ref="AB126" si="1998">IF(F126=$Y$154,IF(F$7=$Y$151,$C124,""),"")</f>
        <v/>
      </c>
      <c r="AC126" s="8" t="str">
        <f t="shared" ref="AC126" si="1999">IF(G126=$Y$154,IF(G$7=$Y$151,$C124,""),"")</f>
        <v/>
      </c>
      <c r="AD126" s="8" t="str">
        <f t="shared" ref="AD126" si="2000">IF(H126=$Y$154,IF(H$7=$Y$151,$C124,""),"")</f>
        <v/>
      </c>
      <c r="AE126" s="8" t="str">
        <f t="shared" ref="AE126" si="2001">IF(I126=$Y$154,IF(I$7=$Y$151,$C124,""),"")</f>
        <v/>
      </c>
      <c r="AF126" s="8" t="str">
        <f t="shared" ref="AF126" si="2002">IF(J126=$Y$154,IF(J$7=$Y$151,$C124,""),"")</f>
        <v/>
      </c>
      <c r="AG126" s="8" t="str">
        <f t="shared" ref="AG126" si="2003">IF(K126=$Y$154,IF(K$7=$Y$151,$C124,""),"")</f>
        <v/>
      </c>
      <c r="AH126" s="8" t="str">
        <f t="shared" ref="AH126" si="2004">IF(L126=$Y$154,IF(L$7=$Y$151,$C124,""),"")</f>
        <v/>
      </c>
      <c r="AI126" s="8" t="str">
        <f t="shared" ref="AI126" si="2005">IF(M126=$Y$154,IF(M$7=$Y$151,$C124,""),"")</f>
        <v/>
      </c>
      <c r="AJ126" s="8" t="str">
        <f t="shared" ref="AJ126" si="2006">IF(N126=$Y$154,IF(N$7=$Y$151,$C124,""),"")</f>
        <v/>
      </c>
      <c r="AK126" s="8" t="str">
        <f t="shared" ref="AK126" si="2007">IF(O126=$Y$154,IF(O$7=$Y$151,$C124,""),"")</f>
        <v/>
      </c>
      <c r="AL126" s="8" t="str">
        <f t="shared" ref="AL126" si="2008">IF(P126=$Y$154,IF(P$7=$Y$151,$C124,""),"")</f>
        <v/>
      </c>
      <c r="AM126" s="8" t="str">
        <f t="shared" ref="AM126" si="2009">IF(Q126=$Y$154,IF(Q$7=$Y$151,$C124,""),"")</f>
        <v/>
      </c>
      <c r="AN126" s="8" t="str">
        <f t="shared" ref="AN126" si="2010">IF(R126=$Y$154,IF(R$7=$Y$151,$C124,""),"")</f>
        <v/>
      </c>
      <c r="AO126" s="8" t="str">
        <f t="shared" ref="AO126" si="2011">IF(S126=$Y$154,IF(S$7=$Y$151,$C124,""),"")</f>
        <v/>
      </c>
      <c r="AP126" s="8" t="str">
        <f t="shared" ref="AP126" si="2012">IF(T126=$Y$154,IF(T$7=$Y$151,$C124,""),"")</f>
        <v/>
      </c>
      <c r="AQ126" s="8" t="str">
        <f t="shared" ref="AQ126" si="2013">IF(U126=$Y$154,IF(U$7=$Y$151,$C124,""),"")</f>
        <v/>
      </c>
      <c r="AR126" s="8" t="str">
        <f t="shared" ref="AR126" si="2014">IF(V126=$Y$154,IF(V$7=$Y$151,$C124,""),"")</f>
        <v/>
      </c>
      <c r="AS126" s="8" t="str">
        <f t="shared" ref="AS126" si="2015">IF(W126=$Y$154,IF(W$7=$Y$151,$C124,""),"")</f>
        <v/>
      </c>
      <c r="AT126" s="8" t="str">
        <f t="shared" ref="AT126" si="2016">IF(X126=$Y$154,IF(X$7=$Y$151,$C124,""),"")</f>
        <v/>
      </c>
      <c r="AU126" s="8">
        <f t="shared" ref="AU126" si="2017">MIN(Z126:AT126)</f>
        <v>0</v>
      </c>
      <c r="AV126" s="16"/>
      <c r="AW126" s="9"/>
      <c r="AX126" s="9"/>
    </row>
    <row r="127" spans="1:50" x14ac:dyDescent="0.25">
      <c r="A127" s="9"/>
      <c r="B127" s="9"/>
      <c r="C127" s="29"/>
      <c r="D127" s="7" t="str">
        <f t="shared" ref="D127:X127" si="2018">IF(IF(ABS($B$3-D125)&lt;$B$4,ABS($B$3-D125),"")=0,0.0000001,IF(ABS($B$3-D125)&lt;$B$4,ABS($B$3-D125),""))</f>
        <v/>
      </c>
      <c r="E127" s="7" t="str">
        <f t="shared" si="2018"/>
        <v/>
      </c>
      <c r="F127" s="7" t="str">
        <f t="shared" si="2018"/>
        <v/>
      </c>
      <c r="G127" s="7" t="str">
        <f t="shared" si="2018"/>
        <v/>
      </c>
      <c r="H127" s="7" t="str">
        <f t="shared" si="2018"/>
        <v/>
      </c>
      <c r="I127" s="7" t="str">
        <f t="shared" si="2018"/>
        <v/>
      </c>
      <c r="J127" s="7" t="str">
        <f t="shared" si="2018"/>
        <v/>
      </c>
      <c r="K127" s="7" t="str">
        <f t="shared" si="2018"/>
        <v/>
      </c>
      <c r="L127" s="7" t="str">
        <f t="shared" si="2018"/>
        <v/>
      </c>
      <c r="M127" s="7" t="str">
        <f t="shared" si="2018"/>
        <v/>
      </c>
      <c r="N127" s="7" t="str">
        <f t="shared" si="2018"/>
        <v/>
      </c>
      <c r="O127" s="7" t="str">
        <f t="shared" si="2018"/>
        <v/>
      </c>
      <c r="P127" s="7" t="str">
        <f t="shared" si="2018"/>
        <v/>
      </c>
      <c r="Q127" s="7" t="str">
        <f t="shared" si="2018"/>
        <v/>
      </c>
      <c r="R127" s="7" t="str">
        <f t="shared" si="2018"/>
        <v/>
      </c>
      <c r="S127" s="7" t="str">
        <f t="shared" si="2018"/>
        <v/>
      </c>
      <c r="T127" s="7" t="str">
        <f t="shared" si="2018"/>
        <v/>
      </c>
      <c r="U127" s="7" t="str">
        <f t="shared" si="2018"/>
        <v/>
      </c>
      <c r="V127" s="7" t="str">
        <f t="shared" si="2018"/>
        <v/>
      </c>
      <c r="W127" s="7" t="str">
        <f t="shared" si="2018"/>
        <v/>
      </c>
      <c r="X127" s="7" t="str">
        <f t="shared" si="2018"/>
        <v/>
      </c>
      <c r="Y127" s="9"/>
      <c r="Z127" s="8" t="str">
        <f t="shared" ref="Z127" si="2019">IF(D127=$Y$155,IF(D$7=$Y$151,$C124,""),"")</f>
        <v/>
      </c>
      <c r="AA127" s="8" t="str">
        <f t="shared" ref="AA127" si="2020">IF(E127=$Y$155,IF(E$7=$Y$151,$C124,""),"")</f>
        <v/>
      </c>
      <c r="AB127" s="8" t="str">
        <f t="shared" ref="AB127" si="2021">IF(F127=$Y$155,IF(F$7=$Y$151,$C124,""),"")</f>
        <v/>
      </c>
      <c r="AC127" s="8" t="str">
        <f t="shared" ref="AC127" si="2022">IF(G127=$Y$155,IF(G$7=$Y$151,$C124,""),"")</f>
        <v/>
      </c>
      <c r="AD127" s="8" t="str">
        <f t="shared" ref="AD127" si="2023">IF(H127=$Y$155,IF(H$7=$Y$151,$C124,""),"")</f>
        <v/>
      </c>
      <c r="AE127" s="8" t="str">
        <f t="shared" ref="AE127" si="2024">IF(I127=$Y$155,IF(I$7=$Y$151,$C124,""),"")</f>
        <v/>
      </c>
      <c r="AF127" s="8" t="str">
        <f t="shared" ref="AF127" si="2025">IF(J127=$Y$155,IF(J$7=$Y$151,$C124,""),"")</f>
        <v/>
      </c>
      <c r="AG127" s="8" t="str">
        <f t="shared" ref="AG127" si="2026">IF(K127=$Y$155,IF(K$7=$Y$151,$C124,""),"")</f>
        <v/>
      </c>
      <c r="AH127" s="8" t="str">
        <f t="shared" ref="AH127" si="2027">IF(L127=$Y$155,IF(L$7=$Y$151,$C124,""),"")</f>
        <v/>
      </c>
      <c r="AI127" s="8" t="str">
        <f t="shared" ref="AI127" si="2028">IF(M127=$Y$155,IF(M$7=$Y$151,$C124,""),"")</f>
        <v/>
      </c>
      <c r="AJ127" s="8" t="str">
        <f t="shared" ref="AJ127" si="2029">IF(N127=$Y$155,IF(N$7=$Y$151,$C124,""),"")</f>
        <v/>
      </c>
      <c r="AK127" s="8" t="str">
        <f t="shared" ref="AK127" si="2030">IF(O127=$Y$155,IF(O$7=$Y$151,$C124,""),"")</f>
        <v/>
      </c>
      <c r="AL127" s="8" t="str">
        <f t="shared" ref="AL127" si="2031">IF(P127=$Y$155,IF(P$7=$Y$151,$C124,""),"")</f>
        <v/>
      </c>
      <c r="AM127" s="8" t="str">
        <f t="shared" ref="AM127" si="2032">IF(Q127=$Y$155,IF(Q$7=$Y$151,$C124,""),"")</f>
        <v/>
      </c>
      <c r="AN127" s="8" t="str">
        <f t="shared" ref="AN127" si="2033">IF(R127=$Y$155,IF(R$7=$Y$151,$C124,""),"")</f>
        <v/>
      </c>
      <c r="AO127" s="8" t="str">
        <f t="shared" ref="AO127" si="2034">IF(S127=$Y$155,IF(S$7=$Y$151,$C124,""),"")</f>
        <v/>
      </c>
      <c r="AP127" s="8" t="str">
        <f t="shared" ref="AP127" si="2035">IF(T127=$Y$155,IF(T$7=$Y$151,$C124,""),"")</f>
        <v/>
      </c>
      <c r="AQ127" s="8" t="str">
        <f t="shared" ref="AQ127" si="2036">IF(U127=$Y$155,IF(U$7=$Y$151,$C124,""),"")</f>
        <v/>
      </c>
      <c r="AR127" s="8" t="str">
        <f t="shared" ref="AR127" si="2037">IF(V127=$Y$155,IF(V$7=$Y$151,$C124,""),"")</f>
        <v/>
      </c>
      <c r="AS127" s="8" t="str">
        <f t="shared" ref="AS127" si="2038">IF(W127=$Y$155,IF(W$7=$Y$151,$C124,""),"")</f>
        <v/>
      </c>
      <c r="AT127" s="8" t="str">
        <f t="shared" ref="AT127" si="2039">IF(X127=$Y$155,IF(X$7=$Y$151,$C124,""),"")</f>
        <v/>
      </c>
      <c r="AU127" s="16"/>
      <c r="AV127" s="8">
        <f t="shared" ref="AV127" si="2040">MIN(Z127:AT127)</f>
        <v>0</v>
      </c>
      <c r="AW127" s="9"/>
      <c r="AX127" s="9"/>
    </row>
    <row r="128" spans="1:50" x14ac:dyDescent="0.25">
      <c r="A128" s="9"/>
      <c r="B128" s="9"/>
      <c r="C128" s="29">
        <v>47</v>
      </c>
      <c r="D128" s="2">
        <f t="shared" ref="D128:S128" si="2041">D$7-$C128</f>
        <v>23</v>
      </c>
      <c r="E128" s="3">
        <f t="shared" si="2041"/>
        <v>24</v>
      </c>
      <c r="F128" s="2">
        <f t="shared" si="2041"/>
        <v>25</v>
      </c>
      <c r="G128" s="3">
        <f t="shared" si="2041"/>
        <v>26</v>
      </c>
      <c r="H128" s="2">
        <f t="shared" si="2041"/>
        <v>27</v>
      </c>
      <c r="I128" s="3">
        <f t="shared" si="2041"/>
        <v>28</v>
      </c>
      <c r="J128" s="2">
        <f t="shared" si="2041"/>
        <v>29</v>
      </c>
      <c r="K128" s="3">
        <f t="shared" si="2041"/>
        <v>30</v>
      </c>
      <c r="L128" s="2">
        <f t="shared" si="2041"/>
        <v>31</v>
      </c>
      <c r="M128" s="3">
        <f t="shared" si="2041"/>
        <v>32</v>
      </c>
      <c r="N128" s="2">
        <f t="shared" si="2041"/>
        <v>33</v>
      </c>
      <c r="O128" s="3">
        <f t="shared" si="2041"/>
        <v>34</v>
      </c>
      <c r="P128" s="2">
        <f t="shared" si="2041"/>
        <v>35</v>
      </c>
      <c r="Q128" s="3">
        <f t="shared" si="2041"/>
        <v>36</v>
      </c>
      <c r="R128" s="2">
        <f t="shared" si="2041"/>
        <v>37</v>
      </c>
      <c r="S128" s="3">
        <f t="shared" si="2041"/>
        <v>38</v>
      </c>
      <c r="T128" s="2">
        <f t="shared" ref="T128:X128" si="2042">T$7-$C128</f>
        <v>39</v>
      </c>
      <c r="U128" s="3">
        <f t="shared" si="2042"/>
        <v>40</v>
      </c>
      <c r="V128" s="2">
        <f t="shared" si="2042"/>
        <v>41</v>
      </c>
      <c r="W128" s="3">
        <f t="shared" si="2042"/>
        <v>42</v>
      </c>
      <c r="X128" s="2">
        <f t="shared" si="2042"/>
        <v>43</v>
      </c>
      <c r="Y128" s="9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9"/>
      <c r="AX128" s="9"/>
    </row>
    <row r="129" spans="1:50" x14ac:dyDescent="0.25">
      <c r="A129" s="9"/>
      <c r="B129" s="9"/>
      <c r="C129" s="29"/>
      <c r="D129" s="4">
        <f t="shared" ref="D129:S129" si="2043">IF(D128/$C128&lt;1,1/(D128/$C128),D128/$C128)</f>
        <v>2.0434782608695654</v>
      </c>
      <c r="E129" s="5">
        <f t="shared" si="2043"/>
        <v>1.9583333333333335</v>
      </c>
      <c r="F129" s="4">
        <f t="shared" si="2043"/>
        <v>1.8800000000000001</v>
      </c>
      <c r="G129" s="5">
        <f t="shared" si="2043"/>
        <v>1.8076923076923077</v>
      </c>
      <c r="H129" s="4">
        <f t="shared" si="2043"/>
        <v>1.7407407407407405</v>
      </c>
      <c r="I129" s="5">
        <f t="shared" si="2043"/>
        <v>1.6785714285714286</v>
      </c>
      <c r="J129" s="4">
        <f t="shared" si="2043"/>
        <v>1.6206896551724137</v>
      </c>
      <c r="K129" s="5">
        <f t="shared" si="2043"/>
        <v>1.5666666666666667</v>
      </c>
      <c r="L129" s="4">
        <f t="shared" si="2043"/>
        <v>1.5161290322580647</v>
      </c>
      <c r="M129" s="5">
        <f t="shared" si="2043"/>
        <v>1.46875</v>
      </c>
      <c r="N129" s="4">
        <f t="shared" si="2043"/>
        <v>1.4242424242424243</v>
      </c>
      <c r="O129" s="5">
        <f t="shared" si="2043"/>
        <v>1.3823529411764706</v>
      </c>
      <c r="P129" s="4">
        <f t="shared" si="2043"/>
        <v>1.342857142857143</v>
      </c>
      <c r="Q129" s="5">
        <f t="shared" si="2043"/>
        <v>1.3055555555555556</v>
      </c>
      <c r="R129" s="4">
        <f t="shared" si="2043"/>
        <v>1.2702702702702702</v>
      </c>
      <c r="S129" s="5">
        <f t="shared" si="2043"/>
        <v>1.236842105263158</v>
      </c>
      <c r="T129" s="4">
        <f t="shared" ref="T129:X129" si="2044">IF(T128/$C128&lt;1,1/(T128/$C128),T128/$C128)</f>
        <v>1.2051282051282051</v>
      </c>
      <c r="U129" s="5">
        <f t="shared" si="2044"/>
        <v>1.175</v>
      </c>
      <c r="V129" s="4">
        <f t="shared" si="2044"/>
        <v>1.1463414634146341</v>
      </c>
      <c r="W129" s="5">
        <f t="shared" si="2044"/>
        <v>1.1190476190476191</v>
      </c>
      <c r="X129" s="4">
        <f t="shared" si="2044"/>
        <v>1.0930232558139534</v>
      </c>
      <c r="Y129" s="9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9"/>
      <c r="AX129" s="9"/>
    </row>
    <row r="130" spans="1:50" x14ac:dyDescent="0.25">
      <c r="A130" s="9"/>
      <c r="B130" s="9"/>
      <c r="C130" s="29"/>
      <c r="D130" s="6" t="str">
        <f t="shared" ref="D130" si="2045">IF(IF(ABS($B$2-D129)&lt;$B$4,ABS($B$2-D129),"")=0,0.0000001,IF(ABS($B$2-D129)&lt;$B$4,ABS($B$2-D129),""))</f>
        <v/>
      </c>
      <c r="E130" s="6" t="str">
        <f t="shared" ref="E130" si="2046">IF(IF(ABS($B$2-E129)&lt;$B$4,ABS($B$2-E129),"")=0,0.0000001,IF(ABS($B$2-E129)&lt;$B$4,ABS($B$2-E129),""))</f>
        <v/>
      </c>
      <c r="F130" s="6" t="str">
        <f t="shared" ref="F130" si="2047">IF(IF(ABS($B$2-F129)&lt;$B$4,ABS($B$2-F129),"")=0,0.0000001,IF(ABS($B$2-F129)&lt;$B$4,ABS($B$2-F129),""))</f>
        <v/>
      </c>
      <c r="G130" s="6" t="str">
        <f t="shared" ref="G130" si="2048">IF(IF(ABS($B$2-G129)&lt;$B$4,ABS($B$2-G129),"")=0,0.0000001,IF(ABS($B$2-G129)&lt;$B$4,ABS($B$2-G129),""))</f>
        <v/>
      </c>
      <c r="H130" s="6" t="str">
        <f t="shared" ref="H130" si="2049">IF(IF(ABS($B$2-H129)&lt;$B$4,ABS($B$2-H129),"")=0,0.0000001,IF(ABS($B$2-H129)&lt;$B$4,ABS($B$2-H129),""))</f>
        <v/>
      </c>
      <c r="I130" s="6" t="str">
        <f t="shared" ref="I130" si="2050">IF(IF(ABS($B$2-I129)&lt;$B$4,ABS($B$2-I129),"")=0,0.0000001,IF(ABS($B$2-I129)&lt;$B$4,ABS($B$2-I129),""))</f>
        <v/>
      </c>
      <c r="J130" s="6" t="str">
        <f t="shared" ref="J130" si="2051">IF(IF(ABS($B$2-J129)&lt;$B$4,ABS($B$2-J129),"")=0,0.0000001,IF(ABS($B$2-J129)&lt;$B$4,ABS($B$2-J129),""))</f>
        <v/>
      </c>
      <c r="K130" s="6" t="str">
        <f t="shared" ref="K130" si="2052">IF(IF(ABS($B$2-K129)&lt;$B$4,ABS($B$2-K129),"")=0,0.0000001,IF(ABS($B$2-K129)&lt;$B$4,ABS($B$2-K129),""))</f>
        <v/>
      </c>
      <c r="L130" s="6" t="str">
        <f t="shared" ref="L130" si="2053">IF(IF(ABS($B$2-L129)&lt;$B$4,ABS($B$2-L129),"")=0,0.0000001,IF(ABS($B$2-L129)&lt;$B$4,ABS($B$2-L129),""))</f>
        <v/>
      </c>
      <c r="M130" s="6">
        <f t="shared" ref="M130" si="2054">IF(IF(ABS($B$2-M129)&lt;$B$4,ABS($B$2-M129),"")=0,0.0000001,IF(ABS($B$2-M129)&lt;$B$4,ABS($B$2-M129),""))</f>
        <v>5.875000000000008E-2</v>
      </c>
      <c r="N130" s="6">
        <f t="shared" ref="N130" si="2055">IF(IF(ABS($B$2-N129)&lt;$B$4,ABS($B$2-N129),"")=0,0.0000001,IF(ABS($B$2-N129)&lt;$B$4,ABS($B$2-N129),""))</f>
        <v>1.424242424242439E-2</v>
      </c>
      <c r="O130" s="6">
        <f t="shared" ref="O130" si="2056">IF(IF(ABS($B$2-O129)&lt;$B$4,ABS($B$2-O129),"")=0,0.0000001,IF(ABS($B$2-O129)&lt;$B$4,ABS($B$2-O129),""))</f>
        <v>2.7647058823529358E-2</v>
      </c>
      <c r="P130" s="6">
        <f t="shared" ref="P130" si="2057">IF(IF(ABS($B$2-P129)&lt;$B$4,ABS($B$2-P129),"")=0,0.0000001,IF(ABS($B$2-P129)&lt;$B$4,ABS($B$2-P129),""))</f>
        <v>6.7142857142856949E-2</v>
      </c>
      <c r="Q130" s="6" t="str">
        <f t="shared" ref="Q130" si="2058">IF(IF(ABS($B$2-Q129)&lt;$B$4,ABS($B$2-Q129),"")=0,0.0000001,IF(ABS($B$2-Q129)&lt;$B$4,ABS($B$2-Q129),""))</f>
        <v/>
      </c>
      <c r="R130" s="6" t="str">
        <f t="shared" ref="R130" si="2059">IF(IF(ABS($B$2-R129)&lt;$B$4,ABS($B$2-R129),"")=0,0.0000001,IF(ABS($B$2-R129)&lt;$B$4,ABS($B$2-R129),""))</f>
        <v/>
      </c>
      <c r="S130" s="6" t="str">
        <f t="shared" ref="S130" si="2060">IF(IF(ABS($B$2-S129)&lt;$B$4,ABS($B$2-S129),"")=0,0.0000001,IF(ABS($B$2-S129)&lt;$B$4,ABS($B$2-S129),""))</f>
        <v/>
      </c>
      <c r="T130" s="6" t="str">
        <f t="shared" ref="T130" si="2061">IF(IF(ABS($B$2-T129)&lt;$B$4,ABS($B$2-T129),"")=0,0.0000001,IF(ABS($B$2-T129)&lt;$B$4,ABS($B$2-T129),""))</f>
        <v/>
      </c>
      <c r="U130" s="6" t="str">
        <f t="shared" ref="U130" si="2062">IF(IF(ABS($B$2-U129)&lt;$B$4,ABS($B$2-U129),"")=0,0.0000001,IF(ABS($B$2-U129)&lt;$B$4,ABS($B$2-U129),""))</f>
        <v/>
      </c>
      <c r="V130" s="6" t="str">
        <f t="shared" ref="V130" si="2063">IF(IF(ABS($B$2-V129)&lt;$B$4,ABS($B$2-V129),"")=0,0.0000001,IF(ABS($B$2-V129)&lt;$B$4,ABS($B$2-V129),""))</f>
        <v/>
      </c>
      <c r="W130" s="6" t="str">
        <f t="shared" ref="W130" si="2064">IF(IF(ABS($B$2-W129)&lt;$B$4,ABS($B$2-W129),"")=0,0.0000001,IF(ABS($B$2-W129)&lt;$B$4,ABS($B$2-W129),""))</f>
        <v/>
      </c>
      <c r="X130" s="6" t="str">
        <f t="shared" ref="X130" si="2065">IF(IF(ABS($B$2-X129)&lt;$B$4,ABS($B$2-X129),"")=0,0.0000001,IF(ABS($B$2-X129)&lt;$B$4,ABS($B$2-X129),""))</f>
        <v/>
      </c>
      <c r="Y130" s="9"/>
      <c r="Z130" s="8" t="str">
        <f t="shared" ref="Z130" si="2066">IF(D130=$Y$154,IF(D$7=$Y$151,$C128,""),"")</f>
        <v/>
      </c>
      <c r="AA130" s="8" t="str">
        <f t="shared" ref="AA130" si="2067">IF(E130=$Y$154,IF(E$7=$Y$151,$C128,""),"")</f>
        <v/>
      </c>
      <c r="AB130" s="8" t="str">
        <f t="shared" ref="AB130" si="2068">IF(F130=$Y$154,IF(F$7=$Y$151,$C128,""),"")</f>
        <v/>
      </c>
      <c r="AC130" s="8" t="str">
        <f t="shared" ref="AC130" si="2069">IF(G130=$Y$154,IF(G$7=$Y$151,$C128,""),"")</f>
        <v/>
      </c>
      <c r="AD130" s="8" t="str">
        <f t="shared" ref="AD130" si="2070">IF(H130=$Y$154,IF(H$7=$Y$151,$C128,""),"")</f>
        <v/>
      </c>
      <c r="AE130" s="8" t="str">
        <f t="shared" ref="AE130" si="2071">IF(I130=$Y$154,IF(I$7=$Y$151,$C128,""),"")</f>
        <v/>
      </c>
      <c r="AF130" s="8" t="str">
        <f t="shared" ref="AF130" si="2072">IF(J130=$Y$154,IF(J$7=$Y$151,$C128,""),"")</f>
        <v/>
      </c>
      <c r="AG130" s="8" t="str">
        <f t="shared" ref="AG130" si="2073">IF(K130=$Y$154,IF(K$7=$Y$151,$C128,""),"")</f>
        <v/>
      </c>
      <c r="AH130" s="8" t="str">
        <f t="shared" ref="AH130" si="2074">IF(L130=$Y$154,IF(L$7=$Y$151,$C128,""),"")</f>
        <v/>
      </c>
      <c r="AI130" s="8" t="str">
        <f t="shared" ref="AI130" si="2075">IF(M130=$Y$154,IF(M$7=$Y$151,$C128,""),"")</f>
        <v/>
      </c>
      <c r="AJ130" s="8">
        <f t="shared" ref="AJ130" si="2076">IF(N130=$Y$154,IF(N$7=$Y$151,$C128,""),"")</f>
        <v>47</v>
      </c>
      <c r="AK130" s="8" t="str">
        <f t="shared" ref="AK130" si="2077">IF(O130=$Y$154,IF(O$7=$Y$151,$C128,""),"")</f>
        <v/>
      </c>
      <c r="AL130" s="8" t="str">
        <f t="shared" ref="AL130" si="2078">IF(P130=$Y$154,IF(P$7=$Y$151,$C128,""),"")</f>
        <v/>
      </c>
      <c r="AM130" s="8" t="str">
        <f t="shared" ref="AM130" si="2079">IF(Q130=$Y$154,IF(Q$7=$Y$151,$C128,""),"")</f>
        <v/>
      </c>
      <c r="AN130" s="8" t="str">
        <f t="shared" ref="AN130" si="2080">IF(R130=$Y$154,IF(R$7=$Y$151,$C128,""),"")</f>
        <v/>
      </c>
      <c r="AO130" s="8" t="str">
        <f t="shared" ref="AO130" si="2081">IF(S130=$Y$154,IF(S$7=$Y$151,$C128,""),"")</f>
        <v/>
      </c>
      <c r="AP130" s="8" t="str">
        <f t="shared" ref="AP130" si="2082">IF(T130=$Y$154,IF(T$7=$Y$151,$C128,""),"")</f>
        <v/>
      </c>
      <c r="AQ130" s="8" t="str">
        <f t="shared" ref="AQ130" si="2083">IF(U130=$Y$154,IF(U$7=$Y$151,$C128,""),"")</f>
        <v/>
      </c>
      <c r="AR130" s="8" t="str">
        <f t="shared" ref="AR130" si="2084">IF(V130=$Y$154,IF(V$7=$Y$151,$C128,""),"")</f>
        <v/>
      </c>
      <c r="AS130" s="8" t="str">
        <f t="shared" ref="AS130" si="2085">IF(W130=$Y$154,IF(W$7=$Y$151,$C128,""),"")</f>
        <v/>
      </c>
      <c r="AT130" s="8" t="str">
        <f t="shared" ref="AT130" si="2086">IF(X130=$Y$154,IF(X$7=$Y$151,$C128,""),"")</f>
        <v/>
      </c>
      <c r="AU130" s="8">
        <f t="shared" ref="AU130" si="2087">MIN(Z130:AT130)</f>
        <v>47</v>
      </c>
      <c r="AV130" s="16"/>
      <c r="AW130" s="9"/>
      <c r="AX130" s="9"/>
    </row>
    <row r="131" spans="1:50" x14ac:dyDescent="0.25">
      <c r="A131" s="9"/>
      <c r="B131" s="9"/>
      <c r="C131" s="29"/>
      <c r="D131" s="7" t="str">
        <f t="shared" ref="D131:X131" si="2088">IF(IF(ABS($B$3-D129)&lt;$B$4,ABS($B$3-D129),"")=0,0.0000001,IF(ABS($B$3-D129)&lt;$B$4,ABS($B$3-D129),""))</f>
        <v/>
      </c>
      <c r="E131" s="7" t="str">
        <f t="shared" si="2088"/>
        <v/>
      </c>
      <c r="F131" s="7" t="str">
        <f t="shared" si="2088"/>
        <v/>
      </c>
      <c r="G131" s="7" t="str">
        <f t="shared" si="2088"/>
        <v/>
      </c>
      <c r="H131" s="7" t="str">
        <f t="shared" si="2088"/>
        <v/>
      </c>
      <c r="I131" s="7" t="str">
        <f t="shared" si="2088"/>
        <v/>
      </c>
      <c r="J131" s="7" t="str">
        <f t="shared" si="2088"/>
        <v/>
      </c>
      <c r="K131" s="7" t="str">
        <f t="shared" si="2088"/>
        <v/>
      </c>
      <c r="L131" s="7" t="str">
        <f t="shared" si="2088"/>
        <v/>
      </c>
      <c r="M131" s="7" t="str">
        <f t="shared" si="2088"/>
        <v/>
      </c>
      <c r="N131" s="7" t="str">
        <f t="shared" si="2088"/>
        <v/>
      </c>
      <c r="O131" s="7" t="str">
        <f t="shared" si="2088"/>
        <v/>
      </c>
      <c r="P131" s="7" t="str">
        <f t="shared" si="2088"/>
        <v/>
      </c>
      <c r="Q131" s="7" t="str">
        <f t="shared" si="2088"/>
        <v/>
      </c>
      <c r="R131" s="7" t="str">
        <f t="shared" si="2088"/>
        <v/>
      </c>
      <c r="S131" s="7" t="str">
        <f t="shared" si="2088"/>
        <v/>
      </c>
      <c r="T131" s="7" t="str">
        <f t="shared" si="2088"/>
        <v/>
      </c>
      <c r="U131" s="7" t="str">
        <f t="shared" si="2088"/>
        <v/>
      </c>
      <c r="V131" s="7" t="str">
        <f t="shared" si="2088"/>
        <v/>
      </c>
      <c r="W131" s="7" t="str">
        <f t="shared" si="2088"/>
        <v/>
      </c>
      <c r="X131" s="7" t="str">
        <f t="shared" si="2088"/>
        <v/>
      </c>
      <c r="Y131" s="9"/>
      <c r="Z131" s="8" t="str">
        <f t="shared" ref="Z131" si="2089">IF(D131=$Y$155,IF(D$7=$Y$151,$C128,""),"")</f>
        <v/>
      </c>
      <c r="AA131" s="8" t="str">
        <f t="shared" ref="AA131" si="2090">IF(E131=$Y$155,IF(E$7=$Y$151,$C128,""),"")</f>
        <v/>
      </c>
      <c r="AB131" s="8" t="str">
        <f t="shared" ref="AB131" si="2091">IF(F131=$Y$155,IF(F$7=$Y$151,$C128,""),"")</f>
        <v/>
      </c>
      <c r="AC131" s="8" t="str">
        <f t="shared" ref="AC131" si="2092">IF(G131=$Y$155,IF(G$7=$Y$151,$C128,""),"")</f>
        <v/>
      </c>
      <c r="AD131" s="8" t="str">
        <f t="shared" ref="AD131" si="2093">IF(H131=$Y$155,IF(H$7=$Y$151,$C128,""),"")</f>
        <v/>
      </c>
      <c r="AE131" s="8" t="str">
        <f t="shared" ref="AE131" si="2094">IF(I131=$Y$155,IF(I$7=$Y$151,$C128,""),"")</f>
        <v/>
      </c>
      <c r="AF131" s="8" t="str">
        <f t="shared" ref="AF131" si="2095">IF(J131=$Y$155,IF(J$7=$Y$151,$C128,""),"")</f>
        <v/>
      </c>
      <c r="AG131" s="8" t="str">
        <f t="shared" ref="AG131" si="2096">IF(K131=$Y$155,IF(K$7=$Y$151,$C128,""),"")</f>
        <v/>
      </c>
      <c r="AH131" s="8" t="str">
        <f t="shared" ref="AH131" si="2097">IF(L131=$Y$155,IF(L$7=$Y$151,$C128,""),"")</f>
        <v/>
      </c>
      <c r="AI131" s="8" t="str">
        <f t="shared" ref="AI131" si="2098">IF(M131=$Y$155,IF(M$7=$Y$151,$C128,""),"")</f>
        <v/>
      </c>
      <c r="AJ131" s="8" t="str">
        <f t="shared" ref="AJ131" si="2099">IF(N131=$Y$155,IF(N$7=$Y$151,$C128,""),"")</f>
        <v/>
      </c>
      <c r="AK131" s="8" t="str">
        <f t="shared" ref="AK131" si="2100">IF(O131=$Y$155,IF(O$7=$Y$151,$C128,""),"")</f>
        <v/>
      </c>
      <c r="AL131" s="8" t="str">
        <f t="shared" ref="AL131" si="2101">IF(P131=$Y$155,IF(P$7=$Y$151,$C128,""),"")</f>
        <v/>
      </c>
      <c r="AM131" s="8" t="str">
        <f t="shared" ref="AM131" si="2102">IF(Q131=$Y$155,IF(Q$7=$Y$151,$C128,""),"")</f>
        <v/>
      </c>
      <c r="AN131" s="8" t="str">
        <f t="shared" ref="AN131" si="2103">IF(R131=$Y$155,IF(R$7=$Y$151,$C128,""),"")</f>
        <v/>
      </c>
      <c r="AO131" s="8" t="str">
        <f t="shared" ref="AO131" si="2104">IF(S131=$Y$155,IF(S$7=$Y$151,$C128,""),"")</f>
        <v/>
      </c>
      <c r="AP131" s="8" t="str">
        <f t="shared" ref="AP131" si="2105">IF(T131=$Y$155,IF(T$7=$Y$151,$C128,""),"")</f>
        <v/>
      </c>
      <c r="AQ131" s="8" t="str">
        <f t="shared" ref="AQ131" si="2106">IF(U131=$Y$155,IF(U$7=$Y$151,$C128,""),"")</f>
        <v/>
      </c>
      <c r="AR131" s="8" t="str">
        <f t="shared" ref="AR131" si="2107">IF(V131=$Y$155,IF(V$7=$Y$151,$C128,""),"")</f>
        <v/>
      </c>
      <c r="AS131" s="8" t="str">
        <f t="shared" ref="AS131" si="2108">IF(W131=$Y$155,IF(W$7=$Y$151,$C128,""),"")</f>
        <v/>
      </c>
      <c r="AT131" s="8" t="str">
        <f t="shared" ref="AT131" si="2109">IF(X131=$Y$155,IF(X$7=$Y$151,$C128,""),"")</f>
        <v/>
      </c>
      <c r="AU131" s="16"/>
      <c r="AV131" s="8">
        <f t="shared" ref="AV131" si="2110">MIN(Z131:AT131)</f>
        <v>0</v>
      </c>
      <c r="AW131" s="9"/>
      <c r="AX131" s="9"/>
    </row>
    <row r="132" spans="1:50" x14ac:dyDescent="0.25">
      <c r="A132" s="9"/>
      <c r="B132" s="9"/>
      <c r="C132" s="29">
        <v>48</v>
      </c>
      <c r="D132" s="2">
        <f t="shared" ref="D132:S132" si="2111">D$7-$C132</f>
        <v>22</v>
      </c>
      <c r="E132" s="3">
        <f t="shared" si="2111"/>
        <v>23</v>
      </c>
      <c r="F132" s="2">
        <f t="shared" si="2111"/>
        <v>24</v>
      </c>
      <c r="G132" s="3">
        <f t="shared" si="2111"/>
        <v>25</v>
      </c>
      <c r="H132" s="2">
        <f t="shared" si="2111"/>
        <v>26</v>
      </c>
      <c r="I132" s="3">
        <f t="shared" si="2111"/>
        <v>27</v>
      </c>
      <c r="J132" s="2">
        <f t="shared" si="2111"/>
        <v>28</v>
      </c>
      <c r="K132" s="3">
        <f t="shared" si="2111"/>
        <v>29</v>
      </c>
      <c r="L132" s="2">
        <f t="shared" si="2111"/>
        <v>30</v>
      </c>
      <c r="M132" s="3">
        <f t="shared" si="2111"/>
        <v>31</v>
      </c>
      <c r="N132" s="2">
        <f t="shared" si="2111"/>
        <v>32</v>
      </c>
      <c r="O132" s="3">
        <f t="shared" si="2111"/>
        <v>33</v>
      </c>
      <c r="P132" s="2">
        <f t="shared" si="2111"/>
        <v>34</v>
      </c>
      <c r="Q132" s="3">
        <f t="shared" si="2111"/>
        <v>35</v>
      </c>
      <c r="R132" s="2">
        <f t="shared" si="2111"/>
        <v>36</v>
      </c>
      <c r="S132" s="3">
        <f t="shared" si="2111"/>
        <v>37</v>
      </c>
      <c r="T132" s="2">
        <f t="shared" ref="T132:X132" si="2112">T$7-$C132</f>
        <v>38</v>
      </c>
      <c r="U132" s="3">
        <f t="shared" si="2112"/>
        <v>39</v>
      </c>
      <c r="V132" s="2">
        <f t="shared" si="2112"/>
        <v>40</v>
      </c>
      <c r="W132" s="3">
        <f t="shared" si="2112"/>
        <v>41</v>
      </c>
      <c r="X132" s="2">
        <f t="shared" si="2112"/>
        <v>42</v>
      </c>
      <c r="Y132" s="9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9"/>
      <c r="AX132" s="9"/>
    </row>
    <row r="133" spans="1:50" x14ac:dyDescent="0.25">
      <c r="A133" s="9"/>
      <c r="B133" s="9"/>
      <c r="C133" s="29"/>
      <c r="D133" s="4">
        <f t="shared" ref="D133" si="2113">IF(D132/$C132&lt;1,1/(D132/$C132),D132/$C132)</f>
        <v>2.1818181818181821</v>
      </c>
      <c r="E133" s="5">
        <f t="shared" si="1834"/>
        <v>2.0869565217391304</v>
      </c>
      <c r="F133" s="4">
        <f t="shared" si="1834"/>
        <v>2</v>
      </c>
      <c r="G133" s="5">
        <f t="shared" si="1834"/>
        <v>1.92</v>
      </c>
      <c r="H133" s="4">
        <f t="shared" si="1834"/>
        <v>1.8461538461538463</v>
      </c>
      <c r="I133" s="5">
        <f t="shared" si="1834"/>
        <v>1.7777777777777777</v>
      </c>
      <c r="J133" s="4">
        <f t="shared" si="1834"/>
        <v>1.7142857142857142</v>
      </c>
      <c r="K133" s="5">
        <f t="shared" si="1834"/>
        <v>1.6551724137931036</v>
      </c>
      <c r="L133" s="4">
        <f t="shared" si="1834"/>
        <v>1.6</v>
      </c>
      <c r="M133" s="5">
        <f t="shared" si="1834"/>
        <v>1.5483870967741935</v>
      </c>
      <c r="N133" s="4">
        <f t="shared" si="1834"/>
        <v>1.5</v>
      </c>
      <c r="O133" s="5">
        <f t="shared" si="1834"/>
        <v>1.4545454545454546</v>
      </c>
      <c r="P133" s="4">
        <f t="shared" si="1834"/>
        <v>1.4117647058823528</v>
      </c>
      <c r="Q133" s="5">
        <f t="shared" si="1834"/>
        <v>1.3714285714285714</v>
      </c>
      <c r="R133" s="4">
        <f t="shared" si="1834"/>
        <v>1.3333333333333333</v>
      </c>
      <c r="S133" s="5">
        <f t="shared" si="1834"/>
        <v>1.2972972972972971</v>
      </c>
      <c r="T133" s="4">
        <f t="shared" ref="T133:X141" si="2114">IF(T132/$C132&lt;1,1/(T132/$C132),T132/$C132)</f>
        <v>1.2631578947368423</v>
      </c>
      <c r="U133" s="5">
        <f t="shared" si="2114"/>
        <v>1.2307692307692308</v>
      </c>
      <c r="V133" s="4">
        <f t="shared" si="2114"/>
        <v>1.2</v>
      </c>
      <c r="W133" s="5">
        <f t="shared" si="2114"/>
        <v>1.1707317073170733</v>
      </c>
      <c r="X133" s="4">
        <f t="shared" si="2114"/>
        <v>1.1428571428571428</v>
      </c>
      <c r="Y133" s="9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9"/>
      <c r="AX133" s="9"/>
    </row>
    <row r="134" spans="1:50" x14ac:dyDescent="0.25">
      <c r="A134" s="9"/>
      <c r="B134" s="9"/>
      <c r="C134" s="29"/>
      <c r="D134" s="6" t="str">
        <f t="shared" ref="D134" si="2115">IF(IF(ABS($B$2-D133)&lt;$B$4,ABS($B$2-D133),"")=0,0.0000001,IF(ABS($B$2-D133)&lt;$B$4,ABS($B$2-D133),""))</f>
        <v/>
      </c>
      <c r="E134" s="6" t="str">
        <f t="shared" ref="E134" si="2116">IF(IF(ABS($B$2-E133)&lt;$B$4,ABS($B$2-E133),"")=0,0.0000001,IF(ABS($B$2-E133)&lt;$B$4,ABS($B$2-E133),""))</f>
        <v/>
      </c>
      <c r="F134" s="6" t="str">
        <f t="shared" ref="F134" si="2117">IF(IF(ABS($B$2-F133)&lt;$B$4,ABS($B$2-F133),"")=0,0.0000001,IF(ABS($B$2-F133)&lt;$B$4,ABS($B$2-F133),""))</f>
        <v/>
      </c>
      <c r="G134" s="6" t="str">
        <f t="shared" ref="G134" si="2118">IF(IF(ABS($B$2-G133)&lt;$B$4,ABS($B$2-G133),"")=0,0.0000001,IF(ABS($B$2-G133)&lt;$B$4,ABS($B$2-G133),""))</f>
        <v/>
      </c>
      <c r="H134" s="6" t="str">
        <f t="shared" ref="H134" si="2119">IF(IF(ABS($B$2-H133)&lt;$B$4,ABS($B$2-H133),"")=0,0.0000001,IF(ABS($B$2-H133)&lt;$B$4,ABS($B$2-H133),""))</f>
        <v/>
      </c>
      <c r="I134" s="6" t="str">
        <f t="shared" ref="I134" si="2120">IF(IF(ABS($B$2-I133)&lt;$B$4,ABS($B$2-I133),"")=0,0.0000001,IF(ABS($B$2-I133)&lt;$B$4,ABS($B$2-I133),""))</f>
        <v/>
      </c>
      <c r="J134" s="6" t="str">
        <f t="shared" ref="J134" si="2121">IF(IF(ABS($B$2-J133)&lt;$B$4,ABS($B$2-J133),"")=0,0.0000001,IF(ABS($B$2-J133)&lt;$B$4,ABS($B$2-J133),""))</f>
        <v/>
      </c>
      <c r="K134" s="6" t="str">
        <f t="shared" ref="K134" si="2122">IF(IF(ABS($B$2-K133)&lt;$B$4,ABS($B$2-K133),"")=0,0.0000001,IF(ABS($B$2-K133)&lt;$B$4,ABS($B$2-K133),""))</f>
        <v/>
      </c>
      <c r="L134" s="6" t="str">
        <f t="shared" ref="L134" si="2123">IF(IF(ABS($B$2-L133)&lt;$B$4,ABS($B$2-L133),"")=0,0.0000001,IF(ABS($B$2-L133)&lt;$B$4,ABS($B$2-L133),""))</f>
        <v/>
      </c>
      <c r="M134" s="6" t="str">
        <f t="shared" ref="M134" si="2124">IF(IF(ABS($B$2-M133)&lt;$B$4,ABS($B$2-M133),"")=0,0.0000001,IF(ABS($B$2-M133)&lt;$B$4,ABS($B$2-M133),""))</f>
        <v/>
      </c>
      <c r="N134" s="6">
        <f t="shared" ref="N134" si="2125">IF(IF(ABS($B$2-N133)&lt;$B$4,ABS($B$2-N133),"")=0,0.0000001,IF(ABS($B$2-N133)&lt;$B$4,ABS($B$2-N133),""))</f>
        <v>9.000000000000008E-2</v>
      </c>
      <c r="O134" s="6">
        <f t="shared" ref="O134" si="2126">IF(IF(ABS($B$2-O133)&lt;$B$4,ABS($B$2-O133),"")=0,0.0000001,IF(ABS($B$2-O133)&lt;$B$4,ABS($B$2-O133),""))</f>
        <v>4.4545454545454666E-2</v>
      </c>
      <c r="P134" s="6">
        <f t="shared" ref="P134" si="2127">IF(IF(ABS($B$2-P133)&lt;$B$4,ABS($B$2-P133),"")=0,0.0000001,IF(ABS($B$2-P133)&lt;$B$4,ABS($B$2-P133),""))</f>
        <v>1.7647058823528905E-3</v>
      </c>
      <c r="Q134" s="6">
        <f t="shared" ref="Q134" si="2128">IF(IF(ABS($B$2-Q133)&lt;$B$4,ABS($B$2-Q133),"")=0,0.0000001,IF(ABS($B$2-Q133)&lt;$B$4,ABS($B$2-Q133),""))</f>
        <v>3.8571428571428479E-2</v>
      </c>
      <c r="R134" s="6">
        <f t="shared" ref="R134" si="2129">IF(IF(ABS($B$2-R133)&lt;$B$4,ABS($B$2-R133),"")=0,0.0000001,IF(ABS($B$2-R133)&lt;$B$4,ABS($B$2-R133),""))</f>
        <v>7.6666666666666661E-2</v>
      </c>
      <c r="S134" s="6" t="str">
        <f t="shared" ref="S134" si="2130">IF(IF(ABS($B$2-S133)&lt;$B$4,ABS($B$2-S133),"")=0,0.0000001,IF(ABS($B$2-S133)&lt;$B$4,ABS($B$2-S133),""))</f>
        <v/>
      </c>
      <c r="T134" s="6" t="str">
        <f t="shared" ref="T134" si="2131">IF(IF(ABS($B$2-T133)&lt;$B$4,ABS($B$2-T133),"")=0,0.0000001,IF(ABS($B$2-T133)&lt;$B$4,ABS($B$2-T133),""))</f>
        <v/>
      </c>
      <c r="U134" s="6" t="str">
        <f t="shared" ref="U134" si="2132">IF(IF(ABS($B$2-U133)&lt;$B$4,ABS($B$2-U133),"")=0,0.0000001,IF(ABS($B$2-U133)&lt;$B$4,ABS($B$2-U133),""))</f>
        <v/>
      </c>
      <c r="V134" s="6" t="str">
        <f t="shared" ref="V134" si="2133">IF(IF(ABS($B$2-V133)&lt;$B$4,ABS($B$2-V133),"")=0,0.0000001,IF(ABS($B$2-V133)&lt;$B$4,ABS($B$2-V133),""))</f>
        <v/>
      </c>
      <c r="W134" s="6" t="str">
        <f t="shared" ref="W134" si="2134">IF(IF(ABS($B$2-W133)&lt;$B$4,ABS($B$2-W133),"")=0,0.0000001,IF(ABS($B$2-W133)&lt;$B$4,ABS($B$2-W133),""))</f>
        <v/>
      </c>
      <c r="X134" s="6" t="str">
        <f t="shared" ref="X134" si="2135">IF(IF(ABS($B$2-X133)&lt;$B$4,ABS($B$2-X133),"")=0,0.0000001,IF(ABS($B$2-X133)&lt;$B$4,ABS($B$2-X133),""))</f>
        <v/>
      </c>
      <c r="Y134" s="9"/>
      <c r="Z134" s="8" t="str">
        <f t="shared" ref="Z134" si="2136">IF(D134=$Y$154,IF(D$7=$Y$151,$C132,""),"")</f>
        <v/>
      </c>
      <c r="AA134" s="8" t="str">
        <f t="shared" ref="AA134" si="2137">IF(E134=$Y$154,IF(E$7=$Y$151,$C132,""),"")</f>
        <v/>
      </c>
      <c r="AB134" s="8" t="str">
        <f t="shared" ref="AB134" si="2138">IF(F134=$Y$154,IF(F$7=$Y$151,$C132,""),"")</f>
        <v/>
      </c>
      <c r="AC134" s="8" t="str">
        <f t="shared" ref="AC134" si="2139">IF(G134=$Y$154,IF(G$7=$Y$151,$C132,""),"")</f>
        <v/>
      </c>
      <c r="AD134" s="8" t="str">
        <f t="shared" ref="AD134" si="2140">IF(H134=$Y$154,IF(H$7=$Y$151,$C132,""),"")</f>
        <v/>
      </c>
      <c r="AE134" s="8" t="str">
        <f t="shared" ref="AE134" si="2141">IF(I134=$Y$154,IF(I$7=$Y$151,$C132,""),"")</f>
        <v/>
      </c>
      <c r="AF134" s="8" t="str">
        <f t="shared" ref="AF134" si="2142">IF(J134=$Y$154,IF(J$7=$Y$151,$C132,""),"")</f>
        <v/>
      </c>
      <c r="AG134" s="8" t="str">
        <f t="shared" ref="AG134" si="2143">IF(K134=$Y$154,IF(K$7=$Y$151,$C132,""),"")</f>
        <v/>
      </c>
      <c r="AH134" s="8" t="str">
        <f t="shared" ref="AH134" si="2144">IF(L134=$Y$154,IF(L$7=$Y$151,$C132,""),"")</f>
        <v/>
      </c>
      <c r="AI134" s="8" t="str">
        <f t="shared" ref="AI134" si="2145">IF(M134=$Y$154,IF(M$7=$Y$151,$C132,""),"")</f>
        <v/>
      </c>
      <c r="AJ134" s="8" t="str">
        <f t="shared" ref="AJ134" si="2146">IF(N134=$Y$154,IF(N$7=$Y$151,$C132,""),"")</f>
        <v/>
      </c>
      <c r="AK134" s="8" t="str">
        <f t="shared" ref="AK134" si="2147">IF(O134=$Y$154,IF(O$7=$Y$151,$C132,""),"")</f>
        <v/>
      </c>
      <c r="AL134" s="8" t="str">
        <f t="shared" ref="AL134" si="2148">IF(P134=$Y$154,IF(P$7=$Y$151,$C132,""),"")</f>
        <v/>
      </c>
      <c r="AM134" s="8" t="str">
        <f t="shared" ref="AM134" si="2149">IF(Q134=$Y$154,IF(Q$7=$Y$151,$C132,""),"")</f>
        <v/>
      </c>
      <c r="AN134" s="8" t="str">
        <f t="shared" ref="AN134" si="2150">IF(R134=$Y$154,IF(R$7=$Y$151,$C132,""),"")</f>
        <v/>
      </c>
      <c r="AO134" s="8" t="str">
        <f t="shared" ref="AO134" si="2151">IF(S134=$Y$154,IF(S$7=$Y$151,$C132,""),"")</f>
        <v/>
      </c>
      <c r="AP134" s="8" t="str">
        <f t="shared" ref="AP134" si="2152">IF(T134=$Y$154,IF(T$7=$Y$151,$C132,""),"")</f>
        <v/>
      </c>
      <c r="AQ134" s="8" t="str">
        <f t="shared" ref="AQ134" si="2153">IF(U134=$Y$154,IF(U$7=$Y$151,$C132,""),"")</f>
        <v/>
      </c>
      <c r="AR134" s="8" t="str">
        <f t="shared" ref="AR134" si="2154">IF(V134=$Y$154,IF(V$7=$Y$151,$C132,""),"")</f>
        <v/>
      </c>
      <c r="AS134" s="8" t="str">
        <f t="shared" ref="AS134" si="2155">IF(W134=$Y$154,IF(W$7=$Y$151,$C132,""),"")</f>
        <v/>
      </c>
      <c r="AT134" s="8" t="str">
        <f t="shared" ref="AT134" si="2156">IF(X134=$Y$154,IF(X$7=$Y$151,$C132,""),"")</f>
        <v/>
      </c>
      <c r="AU134" s="8">
        <f t="shared" ref="AU134" si="2157">MIN(Z134:AT134)</f>
        <v>0</v>
      </c>
      <c r="AV134" s="16"/>
      <c r="AW134" s="9"/>
      <c r="AX134" s="9"/>
    </row>
    <row r="135" spans="1:50" x14ac:dyDescent="0.25">
      <c r="A135" s="9"/>
      <c r="B135" s="9"/>
      <c r="C135" s="29"/>
      <c r="D135" s="7" t="str">
        <f t="shared" ref="D135:X135" si="2158">IF(IF(ABS($B$3-D133)&lt;$B$4,ABS($B$3-D133),"")=0,0.0000001,IF(ABS($B$3-D133)&lt;$B$4,ABS($B$3-D133),""))</f>
        <v/>
      </c>
      <c r="E135" s="7" t="str">
        <f t="shared" si="2158"/>
        <v/>
      </c>
      <c r="F135" s="7" t="str">
        <f t="shared" si="2158"/>
        <v/>
      </c>
      <c r="G135" s="7" t="str">
        <f t="shared" si="2158"/>
        <v/>
      </c>
      <c r="H135" s="7" t="str">
        <f t="shared" si="2158"/>
        <v/>
      </c>
      <c r="I135" s="7" t="str">
        <f t="shared" si="2158"/>
        <v/>
      </c>
      <c r="J135" s="7" t="str">
        <f t="shared" si="2158"/>
        <v/>
      </c>
      <c r="K135" s="7" t="str">
        <f t="shared" si="2158"/>
        <v/>
      </c>
      <c r="L135" s="7" t="str">
        <f t="shared" si="2158"/>
        <v/>
      </c>
      <c r="M135" s="7" t="str">
        <f t="shared" si="2158"/>
        <v/>
      </c>
      <c r="N135" s="7" t="str">
        <f t="shared" si="2158"/>
        <v/>
      </c>
      <c r="O135" s="7" t="str">
        <f t="shared" si="2158"/>
        <v/>
      </c>
      <c r="P135" s="7" t="str">
        <f t="shared" si="2158"/>
        <v/>
      </c>
      <c r="Q135" s="7" t="str">
        <f t="shared" si="2158"/>
        <v/>
      </c>
      <c r="R135" s="7" t="str">
        <f t="shared" si="2158"/>
        <v/>
      </c>
      <c r="S135" s="7" t="str">
        <f t="shared" si="2158"/>
        <v/>
      </c>
      <c r="T135" s="7" t="str">
        <f t="shared" si="2158"/>
        <v/>
      </c>
      <c r="U135" s="7" t="str">
        <f t="shared" si="2158"/>
        <v/>
      </c>
      <c r="V135" s="7" t="str">
        <f t="shared" si="2158"/>
        <v/>
      </c>
      <c r="W135" s="7" t="str">
        <f t="shared" si="2158"/>
        <v/>
      </c>
      <c r="X135" s="7" t="str">
        <f t="shared" si="2158"/>
        <v/>
      </c>
      <c r="Y135" s="9"/>
      <c r="Z135" s="8" t="str">
        <f t="shared" ref="Z135" si="2159">IF(D135=$Y$155,IF(D$7=$Y$151,$C132,""),"")</f>
        <v/>
      </c>
      <c r="AA135" s="8" t="str">
        <f t="shared" ref="AA135" si="2160">IF(E135=$Y$155,IF(E$7=$Y$151,$C132,""),"")</f>
        <v/>
      </c>
      <c r="AB135" s="8" t="str">
        <f t="shared" ref="AB135" si="2161">IF(F135=$Y$155,IF(F$7=$Y$151,$C132,""),"")</f>
        <v/>
      </c>
      <c r="AC135" s="8" t="str">
        <f t="shared" ref="AC135" si="2162">IF(G135=$Y$155,IF(G$7=$Y$151,$C132,""),"")</f>
        <v/>
      </c>
      <c r="AD135" s="8" t="str">
        <f t="shared" ref="AD135" si="2163">IF(H135=$Y$155,IF(H$7=$Y$151,$C132,""),"")</f>
        <v/>
      </c>
      <c r="AE135" s="8" t="str">
        <f t="shared" ref="AE135" si="2164">IF(I135=$Y$155,IF(I$7=$Y$151,$C132,""),"")</f>
        <v/>
      </c>
      <c r="AF135" s="8" t="str">
        <f t="shared" ref="AF135" si="2165">IF(J135=$Y$155,IF(J$7=$Y$151,$C132,""),"")</f>
        <v/>
      </c>
      <c r="AG135" s="8" t="str">
        <f t="shared" ref="AG135" si="2166">IF(K135=$Y$155,IF(K$7=$Y$151,$C132,""),"")</f>
        <v/>
      </c>
      <c r="AH135" s="8" t="str">
        <f t="shared" ref="AH135" si="2167">IF(L135=$Y$155,IF(L$7=$Y$151,$C132,""),"")</f>
        <v/>
      </c>
      <c r="AI135" s="8" t="str">
        <f t="shared" ref="AI135" si="2168">IF(M135=$Y$155,IF(M$7=$Y$151,$C132,""),"")</f>
        <v/>
      </c>
      <c r="AJ135" s="8" t="str">
        <f t="shared" ref="AJ135" si="2169">IF(N135=$Y$155,IF(N$7=$Y$151,$C132,""),"")</f>
        <v/>
      </c>
      <c r="AK135" s="8" t="str">
        <f t="shared" ref="AK135" si="2170">IF(O135=$Y$155,IF(O$7=$Y$151,$C132,""),"")</f>
        <v/>
      </c>
      <c r="AL135" s="8" t="str">
        <f t="shared" ref="AL135" si="2171">IF(P135=$Y$155,IF(P$7=$Y$151,$C132,""),"")</f>
        <v/>
      </c>
      <c r="AM135" s="8" t="str">
        <f t="shared" ref="AM135" si="2172">IF(Q135=$Y$155,IF(Q$7=$Y$151,$C132,""),"")</f>
        <v/>
      </c>
      <c r="AN135" s="8" t="str">
        <f t="shared" ref="AN135" si="2173">IF(R135=$Y$155,IF(R$7=$Y$151,$C132,""),"")</f>
        <v/>
      </c>
      <c r="AO135" s="8" t="str">
        <f t="shared" ref="AO135" si="2174">IF(S135=$Y$155,IF(S$7=$Y$151,$C132,""),"")</f>
        <v/>
      </c>
      <c r="AP135" s="8" t="str">
        <f t="shared" ref="AP135" si="2175">IF(T135=$Y$155,IF(T$7=$Y$151,$C132,""),"")</f>
        <v/>
      </c>
      <c r="AQ135" s="8" t="str">
        <f t="shared" ref="AQ135" si="2176">IF(U135=$Y$155,IF(U$7=$Y$151,$C132,""),"")</f>
        <v/>
      </c>
      <c r="AR135" s="8" t="str">
        <f t="shared" ref="AR135" si="2177">IF(V135=$Y$155,IF(V$7=$Y$151,$C132,""),"")</f>
        <v/>
      </c>
      <c r="AS135" s="8" t="str">
        <f t="shared" ref="AS135" si="2178">IF(W135=$Y$155,IF(W$7=$Y$151,$C132,""),"")</f>
        <v/>
      </c>
      <c r="AT135" s="8" t="str">
        <f t="shared" ref="AT135" si="2179">IF(X135=$Y$155,IF(X$7=$Y$151,$C132,""),"")</f>
        <v/>
      </c>
      <c r="AU135" s="16"/>
      <c r="AV135" s="8">
        <f t="shared" ref="AV135" si="2180">MIN(Z135:AT135)</f>
        <v>0</v>
      </c>
      <c r="AW135" s="9"/>
      <c r="AX135" s="9"/>
    </row>
    <row r="136" spans="1:50" x14ac:dyDescent="0.25">
      <c r="A136" s="9"/>
      <c r="B136" s="9"/>
      <c r="C136" s="29">
        <v>49</v>
      </c>
      <c r="D136" s="2">
        <f t="shared" ref="D136:S136" si="2181">D$7-$C136</f>
        <v>21</v>
      </c>
      <c r="E136" s="3">
        <f t="shared" si="2181"/>
        <v>22</v>
      </c>
      <c r="F136" s="2">
        <f t="shared" si="2181"/>
        <v>23</v>
      </c>
      <c r="G136" s="3">
        <f t="shared" si="2181"/>
        <v>24</v>
      </c>
      <c r="H136" s="2">
        <f t="shared" si="2181"/>
        <v>25</v>
      </c>
      <c r="I136" s="3">
        <f t="shared" si="2181"/>
        <v>26</v>
      </c>
      <c r="J136" s="2">
        <f t="shared" si="2181"/>
        <v>27</v>
      </c>
      <c r="K136" s="3">
        <f t="shared" si="2181"/>
        <v>28</v>
      </c>
      <c r="L136" s="2">
        <f t="shared" si="2181"/>
        <v>29</v>
      </c>
      <c r="M136" s="3">
        <f t="shared" si="2181"/>
        <v>30</v>
      </c>
      <c r="N136" s="2">
        <f t="shared" si="2181"/>
        <v>31</v>
      </c>
      <c r="O136" s="3">
        <f t="shared" si="2181"/>
        <v>32</v>
      </c>
      <c r="P136" s="2">
        <f t="shared" si="2181"/>
        <v>33</v>
      </c>
      <c r="Q136" s="3">
        <f t="shared" si="2181"/>
        <v>34</v>
      </c>
      <c r="R136" s="2">
        <f t="shared" si="2181"/>
        <v>35</v>
      </c>
      <c r="S136" s="3">
        <f t="shared" si="2181"/>
        <v>36</v>
      </c>
      <c r="T136" s="2">
        <f t="shared" ref="T136:X136" si="2182">T$7-$C136</f>
        <v>37</v>
      </c>
      <c r="U136" s="3">
        <f t="shared" si="2182"/>
        <v>38</v>
      </c>
      <c r="V136" s="2">
        <f t="shared" si="2182"/>
        <v>39</v>
      </c>
      <c r="W136" s="3">
        <f t="shared" si="2182"/>
        <v>40</v>
      </c>
      <c r="X136" s="2">
        <f t="shared" si="2182"/>
        <v>41</v>
      </c>
      <c r="Y136" s="9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9"/>
      <c r="AX136" s="9"/>
    </row>
    <row r="137" spans="1:50" x14ac:dyDescent="0.25">
      <c r="A137" s="9"/>
      <c r="B137" s="9"/>
      <c r="C137" s="29"/>
      <c r="D137" s="4">
        <f t="shared" ref="D137:S137" si="2183">IF(D136/$C136&lt;1,1/(D136/$C136),D136/$C136)</f>
        <v>2.3333333333333335</v>
      </c>
      <c r="E137" s="5">
        <f t="shared" si="2183"/>
        <v>2.2272727272727271</v>
      </c>
      <c r="F137" s="4">
        <f t="shared" si="2183"/>
        <v>2.1304347826086953</v>
      </c>
      <c r="G137" s="5">
        <f t="shared" si="2183"/>
        <v>2.0416666666666665</v>
      </c>
      <c r="H137" s="4">
        <f t="shared" si="2183"/>
        <v>1.96</v>
      </c>
      <c r="I137" s="5">
        <f t="shared" si="2183"/>
        <v>1.8846153846153846</v>
      </c>
      <c r="J137" s="4">
        <f t="shared" si="2183"/>
        <v>1.8148148148148151</v>
      </c>
      <c r="K137" s="5">
        <f t="shared" si="2183"/>
        <v>1.75</v>
      </c>
      <c r="L137" s="4">
        <f t="shared" si="2183"/>
        <v>1.6896551724137931</v>
      </c>
      <c r="M137" s="5">
        <f t="shared" si="2183"/>
        <v>1.6333333333333333</v>
      </c>
      <c r="N137" s="4">
        <f t="shared" si="2183"/>
        <v>1.5806451612903225</v>
      </c>
      <c r="O137" s="5">
        <f t="shared" si="2183"/>
        <v>1.5312500000000002</v>
      </c>
      <c r="P137" s="4">
        <f t="shared" si="2183"/>
        <v>1.4848484848484849</v>
      </c>
      <c r="Q137" s="5">
        <f t="shared" si="2183"/>
        <v>1.4411764705882353</v>
      </c>
      <c r="R137" s="4">
        <f t="shared" si="2183"/>
        <v>1.4</v>
      </c>
      <c r="S137" s="5">
        <f t="shared" si="2183"/>
        <v>1.3611111111111109</v>
      </c>
      <c r="T137" s="4">
        <f t="shared" ref="T137:X137" si="2184">IF(T136/$C136&lt;1,1/(T136/$C136),T136/$C136)</f>
        <v>1.3243243243243243</v>
      </c>
      <c r="U137" s="5">
        <f t="shared" si="2184"/>
        <v>1.2894736842105263</v>
      </c>
      <c r="V137" s="4">
        <f t="shared" si="2184"/>
        <v>1.2564102564102564</v>
      </c>
      <c r="W137" s="5">
        <f t="shared" si="2184"/>
        <v>1.2249999999999999</v>
      </c>
      <c r="X137" s="4">
        <f t="shared" si="2184"/>
        <v>1.1951219512195121</v>
      </c>
      <c r="Y137" s="9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9"/>
      <c r="AX137" s="9"/>
    </row>
    <row r="138" spans="1:50" x14ac:dyDescent="0.25">
      <c r="A138" s="9"/>
      <c r="B138" s="9"/>
      <c r="C138" s="29"/>
      <c r="D138" s="6" t="str">
        <f t="shared" ref="D138" si="2185">IF(IF(ABS($B$2-D137)&lt;$B$4,ABS($B$2-D137),"")=0,0.0000001,IF(ABS($B$2-D137)&lt;$B$4,ABS($B$2-D137),""))</f>
        <v/>
      </c>
      <c r="E138" s="6" t="str">
        <f t="shared" ref="E138" si="2186">IF(IF(ABS($B$2-E137)&lt;$B$4,ABS($B$2-E137),"")=0,0.0000001,IF(ABS($B$2-E137)&lt;$B$4,ABS($B$2-E137),""))</f>
        <v/>
      </c>
      <c r="F138" s="6" t="str">
        <f t="shared" ref="F138" si="2187">IF(IF(ABS($B$2-F137)&lt;$B$4,ABS($B$2-F137),"")=0,0.0000001,IF(ABS($B$2-F137)&lt;$B$4,ABS($B$2-F137),""))</f>
        <v/>
      </c>
      <c r="G138" s="6" t="str">
        <f t="shared" ref="G138" si="2188">IF(IF(ABS($B$2-G137)&lt;$B$4,ABS($B$2-G137),"")=0,0.0000001,IF(ABS($B$2-G137)&lt;$B$4,ABS($B$2-G137),""))</f>
        <v/>
      </c>
      <c r="H138" s="6" t="str">
        <f t="shared" ref="H138" si="2189">IF(IF(ABS($B$2-H137)&lt;$B$4,ABS($B$2-H137),"")=0,0.0000001,IF(ABS($B$2-H137)&lt;$B$4,ABS($B$2-H137),""))</f>
        <v/>
      </c>
      <c r="I138" s="6" t="str">
        <f t="shared" ref="I138" si="2190">IF(IF(ABS($B$2-I137)&lt;$B$4,ABS($B$2-I137),"")=0,0.0000001,IF(ABS($B$2-I137)&lt;$B$4,ABS($B$2-I137),""))</f>
        <v/>
      </c>
      <c r="J138" s="6" t="str">
        <f t="shared" ref="J138" si="2191">IF(IF(ABS($B$2-J137)&lt;$B$4,ABS($B$2-J137),"")=0,0.0000001,IF(ABS($B$2-J137)&lt;$B$4,ABS($B$2-J137),""))</f>
        <v/>
      </c>
      <c r="K138" s="6" t="str">
        <f t="shared" ref="K138" si="2192">IF(IF(ABS($B$2-K137)&lt;$B$4,ABS($B$2-K137),"")=0,0.0000001,IF(ABS($B$2-K137)&lt;$B$4,ABS($B$2-K137),""))</f>
        <v/>
      </c>
      <c r="L138" s="6" t="str">
        <f t="shared" ref="L138" si="2193">IF(IF(ABS($B$2-L137)&lt;$B$4,ABS($B$2-L137),"")=0,0.0000001,IF(ABS($B$2-L137)&lt;$B$4,ABS($B$2-L137),""))</f>
        <v/>
      </c>
      <c r="M138" s="6" t="str">
        <f t="shared" ref="M138" si="2194">IF(IF(ABS($B$2-M137)&lt;$B$4,ABS($B$2-M137),"")=0,0.0000001,IF(ABS($B$2-M137)&lt;$B$4,ABS($B$2-M137),""))</f>
        <v/>
      </c>
      <c r="N138" s="6" t="str">
        <f t="shared" ref="N138" si="2195">IF(IF(ABS($B$2-N137)&lt;$B$4,ABS($B$2-N137),"")=0,0.0000001,IF(ABS($B$2-N137)&lt;$B$4,ABS($B$2-N137),""))</f>
        <v/>
      </c>
      <c r="O138" s="6" t="str">
        <f t="shared" ref="O138" si="2196">IF(IF(ABS($B$2-O137)&lt;$B$4,ABS($B$2-O137),"")=0,0.0000001,IF(ABS($B$2-O137)&lt;$B$4,ABS($B$2-O137),""))</f>
        <v/>
      </c>
      <c r="P138" s="6">
        <f t="shared" ref="P138" si="2197">IF(IF(ABS($B$2-P137)&lt;$B$4,ABS($B$2-P137),"")=0,0.0000001,IF(ABS($B$2-P137)&lt;$B$4,ABS($B$2-P137),""))</f>
        <v>7.4848484848484942E-2</v>
      </c>
      <c r="Q138" s="6">
        <f t="shared" ref="Q138" si="2198">IF(IF(ABS($B$2-Q137)&lt;$B$4,ABS($B$2-Q137),"")=0,0.0000001,IF(ABS($B$2-Q137)&lt;$B$4,ABS($B$2-Q137),""))</f>
        <v>3.1176470588235361E-2</v>
      </c>
      <c r="R138" s="6">
        <f t="shared" ref="R138" si="2199">IF(IF(ABS($B$2-R137)&lt;$B$4,ABS($B$2-R137),"")=0,0.0000001,IF(ABS($B$2-R137)&lt;$B$4,ABS($B$2-R137),""))</f>
        <v>1.0000000000000009E-2</v>
      </c>
      <c r="S138" s="6">
        <f t="shared" ref="S138" si="2200">IF(IF(ABS($B$2-S137)&lt;$B$4,ABS($B$2-S137),"")=0,0.0000001,IF(ABS($B$2-S137)&lt;$B$4,ABS($B$2-S137),""))</f>
        <v>4.8888888888888982E-2</v>
      </c>
      <c r="T138" s="6">
        <f t="shared" ref="T138" si="2201">IF(IF(ABS($B$2-T137)&lt;$B$4,ABS($B$2-T137),"")=0,0.0000001,IF(ABS($B$2-T137)&lt;$B$4,ABS($B$2-T137),""))</f>
        <v>8.5675675675675578E-2</v>
      </c>
      <c r="U138" s="6" t="str">
        <f t="shared" ref="U138" si="2202">IF(IF(ABS($B$2-U137)&lt;$B$4,ABS($B$2-U137),"")=0,0.0000001,IF(ABS($B$2-U137)&lt;$B$4,ABS($B$2-U137),""))</f>
        <v/>
      </c>
      <c r="V138" s="6" t="str">
        <f t="shared" ref="V138" si="2203">IF(IF(ABS($B$2-V137)&lt;$B$4,ABS($B$2-V137),"")=0,0.0000001,IF(ABS($B$2-V137)&lt;$B$4,ABS($B$2-V137),""))</f>
        <v/>
      </c>
      <c r="W138" s="6" t="str">
        <f t="shared" ref="W138" si="2204">IF(IF(ABS($B$2-W137)&lt;$B$4,ABS($B$2-W137),"")=0,0.0000001,IF(ABS($B$2-W137)&lt;$B$4,ABS($B$2-W137),""))</f>
        <v/>
      </c>
      <c r="X138" s="6" t="str">
        <f t="shared" ref="X138" si="2205">IF(IF(ABS($B$2-X137)&lt;$B$4,ABS($B$2-X137),"")=0,0.0000001,IF(ABS($B$2-X137)&lt;$B$4,ABS($B$2-X137),""))</f>
        <v/>
      </c>
      <c r="Y138" s="9"/>
      <c r="Z138" s="8" t="str">
        <f t="shared" ref="Z138" si="2206">IF(D138=$Y$154,IF(D$7=$Y$151,$C136,""),"")</f>
        <v/>
      </c>
      <c r="AA138" s="8" t="str">
        <f t="shared" ref="AA138" si="2207">IF(E138=$Y$154,IF(E$7=$Y$151,$C136,""),"")</f>
        <v/>
      </c>
      <c r="AB138" s="8" t="str">
        <f t="shared" ref="AB138" si="2208">IF(F138=$Y$154,IF(F$7=$Y$151,$C136,""),"")</f>
        <v/>
      </c>
      <c r="AC138" s="8" t="str">
        <f t="shared" ref="AC138" si="2209">IF(G138=$Y$154,IF(G$7=$Y$151,$C136,""),"")</f>
        <v/>
      </c>
      <c r="AD138" s="8" t="str">
        <f t="shared" ref="AD138" si="2210">IF(H138=$Y$154,IF(H$7=$Y$151,$C136,""),"")</f>
        <v/>
      </c>
      <c r="AE138" s="8" t="str">
        <f t="shared" ref="AE138" si="2211">IF(I138=$Y$154,IF(I$7=$Y$151,$C136,""),"")</f>
        <v/>
      </c>
      <c r="AF138" s="8" t="str">
        <f t="shared" ref="AF138" si="2212">IF(J138=$Y$154,IF(J$7=$Y$151,$C136,""),"")</f>
        <v/>
      </c>
      <c r="AG138" s="8" t="str">
        <f t="shared" ref="AG138" si="2213">IF(K138=$Y$154,IF(K$7=$Y$151,$C136,""),"")</f>
        <v/>
      </c>
      <c r="AH138" s="8" t="str">
        <f t="shared" ref="AH138" si="2214">IF(L138=$Y$154,IF(L$7=$Y$151,$C136,""),"")</f>
        <v/>
      </c>
      <c r="AI138" s="8" t="str">
        <f t="shared" ref="AI138" si="2215">IF(M138=$Y$154,IF(M$7=$Y$151,$C136,""),"")</f>
        <v/>
      </c>
      <c r="AJ138" s="8" t="str">
        <f t="shared" ref="AJ138" si="2216">IF(N138=$Y$154,IF(N$7=$Y$151,$C136,""),"")</f>
        <v/>
      </c>
      <c r="AK138" s="8" t="str">
        <f t="shared" ref="AK138" si="2217">IF(O138=$Y$154,IF(O$7=$Y$151,$C136,""),"")</f>
        <v/>
      </c>
      <c r="AL138" s="8" t="str">
        <f t="shared" ref="AL138" si="2218">IF(P138=$Y$154,IF(P$7=$Y$151,$C136,""),"")</f>
        <v/>
      </c>
      <c r="AM138" s="8" t="str">
        <f t="shared" ref="AM138" si="2219">IF(Q138=$Y$154,IF(Q$7=$Y$151,$C136,""),"")</f>
        <v/>
      </c>
      <c r="AN138" s="8" t="str">
        <f t="shared" ref="AN138" si="2220">IF(R138=$Y$154,IF(R$7=$Y$151,$C136,""),"")</f>
        <v/>
      </c>
      <c r="AO138" s="8" t="str">
        <f t="shared" ref="AO138" si="2221">IF(S138=$Y$154,IF(S$7=$Y$151,$C136,""),"")</f>
        <v/>
      </c>
      <c r="AP138" s="8" t="str">
        <f t="shared" ref="AP138" si="2222">IF(T138=$Y$154,IF(T$7=$Y$151,$C136,""),"")</f>
        <v/>
      </c>
      <c r="AQ138" s="8" t="str">
        <f t="shared" ref="AQ138" si="2223">IF(U138=$Y$154,IF(U$7=$Y$151,$C136,""),"")</f>
        <v/>
      </c>
      <c r="AR138" s="8" t="str">
        <f t="shared" ref="AR138" si="2224">IF(V138=$Y$154,IF(V$7=$Y$151,$C136,""),"")</f>
        <v/>
      </c>
      <c r="AS138" s="8" t="str">
        <f t="shared" ref="AS138" si="2225">IF(W138=$Y$154,IF(W$7=$Y$151,$C136,""),"")</f>
        <v/>
      </c>
      <c r="AT138" s="8" t="str">
        <f t="shared" ref="AT138" si="2226">IF(X138=$Y$154,IF(X$7=$Y$151,$C136,""),"")</f>
        <v/>
      </c>
      <c r="AU138" s="8">
        <f t="shared" ref="AU138" si="2227">MIN(Z138:AT138)</f>
        <v>0</v>
      </c>
      <c r="AV138" s="16"/>
      <c r="AW138" s="9"/>
      <c r="AX138" s="9"/>
    </row>
    <row r="139" spans="1:50" x14ac:dyDescent="0.25">
      <c r="A139" s="9"/>
      <c r="B139" s="9"/>
      <c r="C139" s="29"/>
      <c r="D139" s="7" t="str">
        <f t="shared" ref="D139:X139" si="2228">IF(IF(ABS($B$3-D137)&lt;$B$4,ABS($B$3-D137),"")=0,0.0000001,IF(ABS($B$3-D137)&lt;$B$4,ABS($B$3-D137),""))</f>
        <v/>
      </c>
      <c r="E139" s="7" t="str">
        <f t="shared" si="2228"/>
        <v/>
      </c>
      <c r="F139" s="7" t="str">
        <f t="shared" si="2228"/>
        <v/>
      </c>
      <c r="G139" s="7" t="str">
        <f t="shared" si="2228"/>
        <v/>
      </c>
      <c r="H139" s="7" t="str">
        <f t="shared" si="2228"/>
        <v/>
      </c>
      <c r="I139" s="7" t="str">
        <f t="shared" si="2228"/>
        <v/>
      </c>
      <c r="J139" s="7" t="str">
        <f t="shared" si="2228"/>
        <v/>
      </c>
      <c r="K139" s="7" t="str">
        <f t="shared" si="2228"/>
        <v/>
      </c>
      <c r="L139" s="7" t="str">
        <f t="shared" si="2228"/>
        <v/>
      </c>
      <c r="M139" s="7" t="str">
        <f t="shared" si="2228"/>
        <v/>
      </c>
      <c r="N139" s="7" t="str">
        <f t="shared" si="2228"/>
        <v/>
      </c>
      <c r="O139" s="7" t="str">
        <f t="shared" si="2228"/>
        <v/>
      </c>
      <c r="P139" s="7" t="str">
        <f t="shared" si="2228"/>
        <v/>
      </c>
      <c r="Q139" s="7" t="str">
        <f t="shared" si="2228"/>
        <v/>
      </c>
      <c r="R139" s="7" t="str">
        <f t="shared" si="2228"/>
        <v/>
      </c>
      <c r="S139" s="7" t="str">
        <f t="shared" si="2228"/>
        <v/>
      </c>
      <c r="T139" s="7" t="str">
        <f t="shared" si="2228"/>
        <v/>
      </c>
      <c r="U139" s="7" t="str">
        <f t="shared" si="2228"/>
        <v/>
      </c>
      <c r="V139" s="7" t="str">
        <f t="shared" si="2228"/>
        <v/>
      </c>
      <c r="W139" s="7" t="str">
        <f t="shared" si="2228"/>
        <v/>
      </c>
      <c r="X139" s="7" t="str">
        <f t="shared" si="2228"/>
        <v/>
      </c>
      <c r="Y139" s="9"/>
      <c r="Z139" s="8" t="str">
        <f t="shared" ref="Z139" si="2229">IF(D139=$Y$155,IF(D$7=$Y$151,$C136,""),"")</f>
        <v/>
      </c>
      <c r="AA139" s="8" t="str">
        <f t="shared" ref="AA139" si="2230">IF(E139=$Y$155,IF(E$7=$Y$151,$C136,""),"")</f>
        <v/>
      </c>
      <c r="AB139" s="8" t="str">
        <f t="shared" ref="AB139" si="2231">IF(F139=$Y$155,IF(F$7=$Y$151,$C136,""),"")</f>
        <v/>
      </c>
      <c r="AC139" s="8" t="str">
        <f t="shared" ref="AC139" si="2232">IF(G139=$Y$155,IF(G$7=$Y$151,$C136,""),"")</f>
        <v/>
      </c>
      <c r="AD139" s="8" t="str">
        <f t="shared" ref="AD139" si="2233">IF(H139=$Y$155,IF(H$7=$Y$151,$C136,""),"")</f>
        <v/>
      </c>
      <c r="AE139" s="8" t="str">
        <f t="shared" ref="AE139" si="2234">IF(I139=$Y$155,IF(I$7=$Y$151,$C136,""),"")</f>
        <v/>
      </c>
      <c r="AF139" s="8" t="str">
        <f t="shared" ref="AF139" si="2235">IF(J139=$Y$155,IF(J$7=$Y$151,$C136,""),"")</f>
        <v/>
      </c>
      <c r="AG139" s="8" t="str">
        <f t="shared" ref="AG139" si="2236">IF(K139=$Y$155,IF(K$7=$Y$151,$C136,""),"")</f>
        <v/>
      </c>
      <c r="AH139" s="8" t="str">
        <f t="shared" ref="AH139" si="2237">IF(L139=$Y$155,IF(L$7=$Y$151,$C136,""),"")</f>
        <v/>
      </c>
      <c r="AI139" s="8" t="str">
        <f t="shared" ref="AI139" si="2238">IF(M139=$Y$155,IF(M$7=$Y$151,$C136,""),"")</f>
        <v/>
      </c>
      <c r="AJ139" s="8" t="str">
        <f t="shared" ref="AJ139" si="2239">IF(N139=$Y$155,IF(N$7=$Y$151,$C136,""),"")</f>
        <v/>
      </c>
      <c r="AK139" s="8" t="str">
        <f t="shared" ref="AK139" si="2240">IF(O139=$Y$155,IF(O$7=$Y$151,$C136,""),"")</f>
        <v/>
      </c>
      <c r="AL139" s="8" t="str">
        <f t="shared" ref="AL139" si="2241">IF(P139=$Y$155,IF(P$7=$Y$151,$C136,""),"")</f>
        <v/>
      </c>
      <c r="AM139" s="8" t="str">
        <f t="shared" ref="AM139" si="2242">IF(Q139=$Y$155,IF(Q$7=$Y$151,$C136,""),"")</f>
        <v/>
      </c>
      <c r="AN139" s="8" t="str">
        <f t="shared" ref="AN139" si="2243">IF(R139=$Y$155,IF(R$7=$Y$151,$C136,""),"")</f>
        <v/>
      </c>
      <c r="AO139" s="8" t="str">
        <f t="shared" ref="AO139" si="2244">IF(S139=$Y$155,IF(S$7=$Y$151,$C136,""),"")</f>
        <v/>
      </c>
      <c r="AP139" s="8" t="str">
        <f t="shared" ref="AP139" si="2245">IF(T139=$Y$155,IF(T$7=$Y$151,$C136,""),"")</f>
        <v/>
      </c>
      <c r="AQ139" s="8" t="str">
        <f t="shared" ref="AQ139" si="2246">IF(U139=$Y$155,IF(U$7=$Y$151,$C136,""),"")</f>
        <v/>
      </c>
      <c r="AR139" s="8" t="str">
        <f t="shared" ref="AR139" si="2247">IF(V139=$Y$155,IF(V$7=$Y$151,$C136,""),"")</f>
        <v/>
      </c>
      <c r="AS139" s="8" t="str">
        <f t="shared" ref="AS139" si="2248">IF(W139=$Y$155,IF(W$7=$Y$151,$C136,""),"")</f>
        <v/>
      </c>
      <c r="AT139" s="8" t="str">
        <f t="shared" ref="AT139" si="2249">IF(X139=$Y$155,IF(X$7=$Y$151,$C136,""),"")</f>
        <v/>
      </c>
      <c r="AU139" s="16"/>
      <c r="AV139" s="8">
        <f t="shared" ref="AV139" si="2250">MIN(Z139:AT139)</f>
        <v>0</v>
      </c>
      <c r="AW139" s="9"/>
      <c r="AX139" s="9"/>
    </row>
    <row r="140" spans="1:50" x14ac:dyDescent="0.25">
      <c r="A140" s="9"/>
      <c r="B140" s="9"/>
      <c r="C140" s="29">
        <v>50</v>
      </c>
      <c r="D140" s="2">
        <f t="shared" ref="D140:S140" si="2251">D$7-$C140</f>
        <v>20</v>
      </c>
      <c r="E140" s="3">
        <f t="shared" si="2251"/>
        <v>21</v>
      </c>
      <c r="F140" s="2">
        <f t="shared" si="2251"/>
        <v>22</v>
      </c>
      <c r="G140" s="3">
        <f t="shared" si="2251"/>
        <v>23</v>
      </c>
      <c r="H140" s="2">
        <f t="shared" si="2251"/>
        <v>24</v>
      </c>
      <c r="I140" s="3">
        <f t="shared" si="2251"/>
        <v>25</v>
      </c>
      <c r="J140" s="2">
        <f t="shared" si="2251"/>
        <v>26</v>
      </c>
      <c r="K140" s="3">
        <f t="shared" si="2251"/>
        <v>27</v>
      </c>
      <c r="L140" s="2">
        <f t="shared" si="2251"/>
        <v>28</v>
      </c>
      <c r="M140" s="3">
        <f t="shared" si="2251"/>
        <v>29</v>
      </c>
      <c r="N140" s="2">
        <f t="shared" si="2251"/>
        <v>30</v>
      </c>
      <c r="O140" s="3">
        <f t="shared" si="2251"/>
        <v>31</v>
      </c>
      <c r="P140" s="2">
        <f t="shared" si="2251"/>
        <v>32</v>
      </c>
      <c r="Q140" s="3">
        <f t="shared" si="2251"/>
        <v>33</v>
      </c>
      <c r="R140" s="2">
        <f t="shared" si="2251"/>
        <v>34</v>
      </c>
      <c r="S140" s="3">
        <f t="shared" si="2251"/>
        <v>35</v>
      </c>
      <c r="T140" s="2">
        <f t="shared" ref="T140:X140" si="2252">T$7-$C140</f>
        <v>36</v>
      </c>
      <c r="U140" s="3">
        <f t="shared" si="2252"/>
        <v>37</v>
      </c>
      <c r="V140" s="2">
        <f t="shared" si="2252"/>
        <v>38</v>
      </c>
      <c r="W140" s="3">
        <f t="shared" si="2252"/>
        <v>39</v>
      </c>
      <c r="X140" s="2">
        <f t="shared" si="2252"/>
        <v>40</v>
      </c>
      <c r="Y140" s="9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9"/>
      <c r="AX140" s="9"/>
    </row>
    <row r="141" spans="1:50" x14ac:dyDescent="0.25">
      <c r="A141" s="9"/>
      <c r="B141" s="9"/>
      <c r="C141" s="29"/>
      <c r="D141" s="4">
        <f t="shared" ref="D141" si="2253">IF(D140/$C140&lt;1,1/(D140/$C140),D140/$C140)</f>
        <v>2.5</v>
      </c>
      <c r="E141" s="5">
        <f t="shared" si="1834"/>
        <v>2.3809523809523809</v>
      </c>
      <c r="F141" s="4">
        <f t="shared" si="1834"/>
        <v>2.2727272727272729</v>
      </c>
      <c r="G141" s="5">
        <f t="shared" si="1834"/>
        <v>2.1739130434782608</v>
      </c>
      <c r="H141" s="4">
        <f t="shared" si="1834"/>
        <v>2.0833333333333335</v>
      </c>
      <c r="I141" s="5">
        <f t="shared" si="1834"/>
        <v>2</v>
      </c>
      <c r="J141" s="4">
        <f t="shared" si="1834"/>
        <v>1.9230769230769229</v>
      </c>
      <c r="K141" s="5">
        <f t="shared" si="1834"/>
        <v>1.8518518518518516</v>
      </c>
      <c r="L141" s="4">
        <f t="shared" si="1834"/>
        <v>1.7857142857142856</v>
      </c>
      <c r="M141" s="5">
        <f t="shared" si="1834"/>
        <v>1.7241379310344829</v>
      </c>
      <c r="N141" s="4">
        <f t="shared" si="1834"/>
        <v>1.6666666666666667</v>
      </c>
      <c r="O141" s="5">
        <f t="shared" si="1834"/>
        <v>1.6129032258064517</v>
      </c>
      <c r="P141" s="4">
        <f t="shared" si="1834"/>
        <v>1.5625</v>
      </c>
      <c r="Q141" s="5">
        <f t="shared" si="1834"/>
        <v>1.5151515151515151</v>
      </c>
      <c r="R141" s="4">
        <f t="shared" si="1834"/>
        <v>1.4705882352941175</v>
      </c>
      <c r="S141" s="5">
        <f t="shared" si="1834"/>
        <v>1.4285714285714286</v>
      </c>
      <c r="T141" s="4">
        <f t="shared" si="2114"/>
        <v>1.3888888888888888</v>
      </c>
      <c r="U141" s="5">
        <f t="shared" si="2114"/>
        <v>1.3513513513513513</v>
      </c>
      <c r="V141" s="4">
        <f t="shared" si="2114"/>
        <v>1.3157894736842106</v>
      </c>
      <c r="W141" s="5">
        <f t="shared" si="2114"/>
        <v>1.2820512820512819</v>
      </c>
      <c r="X141" s="4">
        <f t="shared" si="2114"/>
        <v>1.25</v>
      </c>
      <c r="Y141" s="9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9"/>
      <c r="AX141" s="9"/>
    </row>
    <row r="142" spans="1:50" x14ac:dyDescent="0.25">
      <c r="A142" s="9"/>
      <c r="B142" s="9"/>
      <c r="C142" s="29"/>
      <c r="D142" s="6" t="str">
        <f t="shared" ref="D142" si="2254">IF(IF(ABS($B$2-D141)&lt;$B$4,ABS($B$2-D141),"")=0,0.0000001,IF(ABS($B$2-D141)&lt;$B$4,ABS($B$2-D141),""))</f>
        <v/>
      </c>
      <c r="E142" s="6" t="str">
        <f t="shared" ref="E142" si="2255">IF(IF(ABS($B$2-E141)&lt;$B$4,ABS($B$2-E141),"")=0,0.0000001,IF(ABS($B$2-E141)&lt;$B$4,ABS($B$2-E141),""))</f>
        <v/>
      </c>
      <c r="F142" s="6" t="str">
        <f t="shared" ref="F142" si="2256">IF(IF(ABS($B$2-F141)&lt;$B$4,ABS($B$2-F141),"")=0,0.0000001,IF(ABS($B$2-F141)&lt;$B$4,ABS($B$2-F141),""))</f>
        <v/>
      </c>
      <c r="G142" s="6" t="str">
        <f t="shared" ref="G142" si="2257">IF(IF(ABS($B$2-G141)&lt;$B$4,ABS($B$2-G141),"")=0,0.0000001,IF(ABS($B$2-G141)&lt;$B$4,ABS($B$2-G141),""))</f>
        <v/>
      </c>
      <c r="H142" s="6" t="str">
        <f t="shared" ref="H142" si="2258">IF(IF(ABS($B$2-H141)&lt;$B$4,ABS($B$2-H141),"")=0,0.0000001,IF(ABS($B$2-H141)&lt;$B$4,ABS($B$2-H141),""))</f>
        <v/>
      </c>
      <c r="I142" s="6" t="str">
        <f t="shared" ref="I142" si="2259">IF(IF(ABS($B$2-I141)&lt;$B$4,ABS($B$2-I141),"")=0,0.0000001,IF(ABS($B$2-I141)&lt;$B$4,ABS($B$2-I141),""))</f>
        <v/>
      </c>
      <c r="J142" s="6" t="str">
        <f t="shared" ref="J142" si="2260">IF(IF(ABS($B$2-J141)&lt;$B$4,ABS($B$2-J141),"")=0,0.0000001,IF(ABS($B$2-J141)&lt;$B$4,ABS($B$2-J141),""))</f>
        <v/>
      </c>
      <c r="K142" s="6" t="str">
        <f t="shared" ref="K142" si="2261">IF(IF(ABS($B$2-K141)&lt;$B$4,ABS($B$2-K141),"")=0,0.0000001,IF(ABS($B$2-K141)&lt;$B$4,ABS($B$2-K141),""))</f>
        <v/>
      </c>
      <c r="L142" s="6" t="str">
        <f t="shared" ref="L142" si="2262">IF(IF(ABS($B$2-L141)&lt;$B$4,ABS($B$2-L141),"")=0,0.0000001,IF(ABS($B$2-L141)&lt;$B$4,ABS($B$2-L141),""))</f>
        <v/>
      </c>
      <c r="M142" s="6" t="str">
        <f t="shared" ref="M142" si="2263">IF(IF(ABS($B$2-M141)&lt;$B$4,ABS($B$2-M141),"")=0,0.0000001,IF(ABS($B$2-M141)&lt;$B$4,ABS($B$2-M141),""))</f>
        <v/>
      </c>
      <c r="N142" s="6" t="str">
        <f t="shared" ref="N142" si="2264">IF(IF(ABS($B$2-N141)&lt;$B$4,ABS($B$2-N141),"")=0,0.0000001,IF(ABS($B$2-N141)&lt;$B$4,ABS($B$2-N141),""))</f>
        <v/>
      </c>
      <c r="O142" s="6" t="str">
        <f t="shared" ref="O142" si="2265">IF(IF(ABS($B$2-O141)&lt;$B$4,ABS($B$2-O141),"")=0,0.0000001,IF(ABS($B$2-O141)&lt;$B$4,ABS($B$2-O141),""))</f>
        <v/>
      </c>
      <c r="P142" s="6" t="str">
        <f t="shared" ref="P142" si="2266">IF(IF(ABS($B$2-P141)&lt;$B$4,ABS($B$2-P141),"")=0,0.0000001,IF(ABS($B$2-P141)&lt;$B$4,ABS($B$2-P141),""))</f>
        <v/>
      </c>
      <c r="Q142" s="6" t="str">
        <f t="shared" ref="Q142" si="2267">IF(IF(ABS($B$2-Q141)&lt;$B$4,ABS($B$2-Q141),"")=0,0.0000001,IF(ABS($B$2-Q141)&lt;$B$4,ABS($B$2-Q141),""))</f>
        <v/>
      </c>
      <c r="R142" s="6">
        <f t="shared" ref="R142" si="2268">IF(IF(ABS($B$2-R141)&lt;$B$4,ABS($B$2-R141),"")=0,0.0000001,IF(ABS($B$2-R141)&lt;$B$4,ABS($B$2-R141),""))</f>
        <v>6.0588235294117609E-2</v>
      </c>
      <c r="S142" s="6">
        <f t="shared" ref="S142" si="2269">IF(IF(ABS($B$2-S141)&lt;$B$4,ABS($B$2-S141),"")=0,0.0000001,IF(ABS($B$2-S141)&lt;$B$4,ABS($B$2-S141),""))</f>
        <v>1.8571428571428683E-2</v>
      </c>
      <c r="T142" s="6">
        <f t="shared" ref="T142" si="2270">IF(IF(ABS($B$2-T141)&lt;$B$4,ABS($B$2-T141),"")=0,0.0000001,IF(ABS($B$2-T141)&lt;$B$4,ABS($B$2-T141),""))</f>
        <v>2.1111111111111081E-2</v>
      </c>
      <c r="U142" s="6">
        <f t="shared" ref="U142" si="2271">IF(IF(ABS($B$2-U141)&lt;$B$4,ABS($B$2-U141),"")=0,0.0000001,IF(ABS($B$2-U141)&lt;$B$4,ABS($B$2-U141),""))</f>
        <v>5.8648648648648605E-2</v>
      </c>
      <c r="V142" s="6">
        <f t="shared" ref="V142" si="2272">IF(IF(ABS($B$2-V141)&lt;$B$4,ABS($B$2-V141),"")=0,0.0000001,IF(ABS($B$2-V141)&lt;$B$4,ABS($B$2-V141),""))</f>
        <v>9.42105263157893E-2</v>
      </c>
      <c r="W142" s="6" t="str">
        <f t="shared" ref="W142" si="2273">IF(IF(ABS($B$2-W141)&lt;$B$4,ABS($B$2-W141),"")=0,0.0000001,IF(ABS($B$2-W141)&lt;$B$4,ABS($B$2-W141),""))</f>
        <v/>
      </c>
      <c r="X142" s="6" t="str">
        <f t="shared" ref="X142" si="2274">IF(IF(ABS($B$2-X141)&lt;$B$4,ABS($B$2-X141),"")=0,0.0000001,IF(ABS($B$2-X141)&lt;$B$4,ABS($B$2-X141),""))</f>
        <v/>
      </c>
      <c r="Y142" s="9"/>
      <c r="Z142" s="8" t="str">
        <f t="shared" ref="Z142" si="2275">IF(D142=$Y$154,IF(D$7=$Y$151,$C140,""),"")</f>
        <v/>
      </c>
      <c r="AA142" s="8" t="str">
        <f t="shared" ref="AA142" si="2276">IF(E142=$Y$154,IF(E$7=$Y$151,$C140,""),"")</f>
        <v/>
      </c>
      <c r="AB142" s="8" t="str">
        <f t="shared" ref="AB142" si="2277">IF(F142=$Y$154,IF(F$7=$Y$151,$C140,""),"")</f>
        <v/>
      </c>
      <c r="AC142" s="8" t="str">
        <f t="shared" ref="AC142" si="2278">IF(G142=$Y$154,IF(G$7=$Y$151,$C140,""),"")</f>
        <v/>
      </c>
      <c r="AD142" s="8" t="str">
        <f t="shared" ref="AD142" si="2279">IF(H142=$Y$154,IF(H$7=$Y$151,$C140,""),"")</f>
        <v/>
      </c>
      <c r="AE142" s="8" t="str">
        <f t="shared" ref="AE142" si="2280">IF(I142=$Y$154,IF(I$7=$Y$151,$C140,""),"")</f>
        <v/>
      </c>
      <c r="AF142" s="8" t="str">
        <f t="shared" ref="AF142" si="2281">IF(J142=$Y$154,IF(J$7=$Y$151,$C140,""),"")</f>
        <v/>
      </c>
      <c r="AG142" s="8" t="str">
        <f t="shared" ref="AG142" si="2282">IF(K142=$Y$154,IF(K$7=$Y$151,$C140,""),"")</f>
        <v/>
      </c>
      <c r="AH142" s="8" t="str">
        <f t="shared" ref="AH142" si="2283">IF(L142=$Y$154,IF(L$7=$Y$151,$C140,""),"")</f>
        <v/>
      </c>
      <c r="AI142" s="8" t="str">
        <f t="shared" ref="AI142" si="2284">IF(M142=$Y$154,IF(M$7=$Y$151,$C140,""),"")</f>
        <v/>
      </c>
      <c r="AJ142" s="8" t="str">
        <f t="shared" ref="AJ142" si="2285">IF(N142=$Y$154,IF(N$7=$Y$151,$C140,""),"")</f>
        <v/>
      </c>
      <c r="AK142" s="8" t="str">
        <f t="shared" ref="AK142" si="2286">IF(O142=$Y$154,IF(O$7=$Y$151,$C140,""),"")</f>
        <v/>
      </c>
      <c r="AL142" s="8" t="str">
        <f t="shared" ref="AL142" si="2287">IF(P142=$Y$154,IF(P$7=$Y$151,$C140,""),"")</f>
        <v/>
      </c>
      <c r="AM142" s="8" t="str">
        <f t="shared" ref="AM142" si="2288">IF(Q142=$Y$154,IF(Q$7=$Y$151,$C140,""),"")</f>
        <v/>
      </c>
      <c r="AN142" s="8" t="str">
        <f t="shared" ref="AN142" si="2289">IF(R142=$Y$154,IF(R$7=$Y$151,$C140,""),"")</f>
        <v/>
      </c>
      <c r="AO142" s="8" t="str">
        <f t="shared" ref="AO142" si="2290">IF(S142=$Y$154,IF(S$7=$Y$151,$C140,""),"")</f>
        <v/>
      </c>
      <c r="AP142" s="8" t="str">
        <f t="shared" ref="AP142" si="2291">IF(T142=$Y$154,IF(T$7=$Y$151,$C140,""),"")</f>
        <v/>
      </c>
      <c r="AQ142" s="8" t="str">
        <f t="shared" ref="AQ142" si="2292">IF(U142=$Y$154,IF(U$7=$Y$151,$C140,""),"")</f>
        <v/>
      </c>
      <c r="AR142" s="8" t="str">
        <f t="shared" ref="AR142" si="2293">IF(V142=$Y$154,IF(V$7=$Y$151,$C140,""),"")</f>
        <v/>
      </c>
      <c r="AS142" s="8" t="str">
        <f t="shared" ref="AS142" si="2294">IF(W142=$Y$154,IF(W$7=$Y$151,$C140,""),"")</f>
        <v/>
      </c>
      <c r="AT142" s="8" t="str">
        <f t="shared" ref="AT142" si="2295">IF(X142=$Y$154,IF(X$7=$Y$151,$C140,""),"")</f>
        <v/>
      </c>
      <c r="AU142" s="8">
        <f t="shared" ref="AU142" si="2296">MIN(Z142:AT142)</f>
        <v>0</v>
      </c>
      <c r="AV142" s="16"/>
      <c r="AW142" s="9"/>
      <c r="AX142" s="9"/>
    </row>
    <row r="143" spans="1:50" x14ac:dyDescent="0.25">
      <c r="A143" s="9"/>
      <c r="B143" s="9"/>
      <c r="C143" s="29"/>
      <c r="D143" s="7" t="str">
        <f t="shared" ref="D143:X143" si="2297">IF(IF(ABS($B$3-D141)&lt;$B$4,ABS($B$3-D141),"")=0,0.0000001,IF(ABS($B$3-D141)&lt;$B$4,ABS($B$3-D141),""))</f>
        <v/>
      </c>
      <c r="E143" s="7" t="str">
        <f t="shared" si="2297"/>
        <v/>
      </c>
      <c r="F143" s="7" t="str">
        <f t="shared" si="2297"/>
        <v/>
      </c>
      <c r="G143" s="7" t="str">
        <f t="shared" si="2297"/>
        <v/>
      </c>
      <c r="H143" s="7" t="str">
        <f t="shared" si="2297"/>
        <v/>
      </c>
      <c r="I143" s="7" t="str">
        <f t="shared" si="2297"/>
        <v/>
      </c>
      <c r="J143" s="7" t="str">
        <f t="shared" si="2297"/>
        <v/>
      </c>
      <c r="K143" s="7" t="str">
        <f t="shared" si="2297"/>
        <v/>
      </c>
      <c r="L143" s="7" t="str">
        <f t="shared" si="2297"/>
        <v/>
      </c>
      <c r="M143" s="7" t="str">
        <f t="shared" si="2297"/>
        <v/>
      </c>
      <c r="N143" s="7" t="str">
        <f t="shared" si="2297"/>
        <v/>
      </c>
      <c r="O143" s="7" t="str">
        <f t="shared" si="2297"/>
        <v/>
      </c>
      <c r="P143" s="7" t="str">
        <f t="shared" si="2297"/>
        <v/>
      </c>
      <c r="Q143" s="7" t="str">
        <f t="shared" si="2297"/>
        <v/>
      </c>
      <c r="R143" s="7" t="str">
        <f t="shared" si="2297"/>
        <v/>
      </c>
      <c r="S143" s="7" t="str">
        <f t="shared" si="2297"/>
        <v/>
      </c>
      <c r="T143" s="7" t="str">
        <f t="shared" si="2297"/>
        <v/>
      </c>
      <c r="U143" s="7" t="str">
        <f t="shared" si="2297"/>
        <v/>
      </c>
      <c r="V143" s="7" t="str">
        <f t="shared" si="2297"/>
        <v/>
      </c>
      <c r="W143" s="7" t="str">
        <f t="shared" si="2297"/>
        <v/>
      </c>
      <c r="X143" s="7" t="str">
        <f t="shared" si="2297"/>
        <v/>
      </c>
      <c r="Y143" s="9"/>
      <c r="Z143" s="8" t="str">
        <f t="shared" ref="Z143" si="2298">IF(D143=$Y$155,IF(D$7=$Y$151,$C140,""),"")</f>
        <v/>
      </c>
      <c r="AA143" s="8" t="str">
        <f t="shared" ref="AA143" si="2299">IF(E143=$Y$155,IF(E$7=$Y$151,$C140,""),"")</f>
        <v/>
      </c>
      <c r="AB143" s="8" t="str">
        <f t="shared" ref="AB143" si="2300">IF(F143=$Y$155,IF(F$7=$Y$151,$C140,""),"")</f>
        <v/>
      </c>
      <c r="AC143" s="8" t="str">
        <f t="shared" ref="AC143" si="2301">IF(G143=$Y$155,IF(G$7=$Y$151,$C140,""),"")</f>
        <v/>
      </c>
      <c r="AD143" s="8" t="str">
        <f t="shared" ref="AD143" si="2302">IF(H143=$Y$155,IF(H$7=$Y$151,$C140,""),"")</f>
        <v/>
      </c>
      <c r="AE143" s="8" t="str">
        <f t="shared" ref="AE143" si="2303">IF(I143=$Y$155,IF(I$7=$Y$151,$C140,""),"")</f>
        <v/>
      </c>
      <c r="AF143" s="8" t="str">
        <f t="shared" ref="AF143" si="2304">IF(J143=$Y$155,IF(J$7=$Y$151,$C140,""),"")</f>
        <v/>
      </c>
      <c r="AG143" s="8" t="str">
        <f t="shared" ref="AG143" si="2305">IF(K143=$Y$155,IF(K$7=$Y$151,$C140,""),"")</f>
        <v/>
      </c>
      <c r="AH143" s="8" t="str">
        <f t="shared" ref="AH143" si="2306">IF(L143=$Y$155,IF(L$7=$Y$151,$C140,""),"")</f>
        <v/>
      </c>
      <c r="AI143" s="8" t="str">
        <f t="shared" ref="AI143" si="2307">IF(M143=$Y$155,IF(M$7=$Y$151,$C140,""),"")</f>
        <v/>
      </c>
      <c r="AJ143" s="8" t="str">
        <f t="shared" ref="AJ143" si="2308">IF(N143=$Y$155,IF(N$7=$Y$151,$C140,""),"")</f>
        <v/>
      </c>
      <c r="AK143" s="8" t="str">
        <f t="shared" ref="AK143" si="2309">IF(O143=$Y$155,IF(O$7=$Y$151,$C140,""),"")</f>
        <v/>
      </c>
      <c r="AL143" s="8" t="str">
        <f t="shared" ref="AL143" si="2310">IF(P143=$Y$155,IF(P$7=$Y$151,$C140,""),"")</f>
        <v/>
      </c>
      <c r="AM143" s="8" t="str">
        <f t="shared" ref="AM143" si="2311">IF(Q143=$Y$155,IF(Q$7=$Y$151,$C140,""),"")</f>
        <v/>
      </c>
      <c r="AN143" s="8" t="str">
        <f t="shared" ref="AN143" si="2312">IF(R143=$Y$155,IF(R$7=$Y$151,$C140,""),"")</f>
        <v/>
      </c>
      <c r="AO143" s="8" t="str">
        <f t="shared" ref="AO143" si="2313">IF(S143=$Y$155,IF(S$7=$Y$151,$C140,""),"")</f>
        <v/>
      </c>
      <c r="AP143" s="8" t="str">
        <f t="shared" ref="AP143" si="2314">IF(T143=$Y$155,IF(T$7=$Y$151,$C140,""),"")</f>
        <v/>
      </c>
      <c r="AQ143" s="8" t="str">
        <f t="shared" ref="AQ143" si="2315">IF(U143=$Y$155,IF(U$7=$Y$151,$C140,""),"")</f>
        <v/>
      </c>
      <c r="AR143" s="8" t="str">
        <f t="shared" ref="AR143" si="2316">IF(V143=$Y$155,IF(V$7=$Y$151,$C140,""),"")</f>
        <v/>
      </c>
      <c r="AS143" s="8" t="str">
        <f t="shared" ref="AS143" si="2317">IF(W143=$Y$155,IF(W$7=$Y$151,$C140,""),"")</f>
        <v/>
      </c>
      <c r="AT143" s="8" t="str">
        <f t="shared" ref="AT143" si="2318">IF(X143=$Y$155,IF(X$7=$Y$151,$C140,""),"")</f>
        <v/>
      </c>
      <c r="AU143" s="16"/>
      <c r="AV143" s="8">
        <f t="shared" ref="AV143" si="2319">MIN(Z143:AT143)</f>
        <v>0</v>
      </c>
      <c r="AW143" s="9"/>
      <c r="AX143" s="9"/>
    </row>
    <row r="144" spans="1:50" x14ac:dyDescent="0.25">
      <c r="A144" s="9"/>
      <c r="B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9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9"/>
      <c r="AX144" s="9"/>
    </row>
    <row r="145" spans="1:50" x14ac:dyDescent="0.25">
      <c r="A145" s="9"/>
      <c r="B145" s="9"/>
      <c r="C145" s="12"/>
      <c r="D145" s="18">
        <f>IF(MIN(D10,D14,D18,D22,D26,D30,D34,D38,D42,D46,D50,D54,D58,D62,D66,D70,D74,D78,D82,D86,D90,D94,D98,D102,D106,D110,D114,D118,D122,D126,D130,D134,D138,D142)="",10,MIN(D10,D14,D18,D22,D26,D30,D34,D38,D42,D46,D50,D54,D58,D62,D66,D70,D74,D78,D82,D86,D90,D94,D98,D102,D106,D110,D114,D118,D122,D126,D130,D134,D138,D142))</f>
        <v>3.7931034482758808E-3</v>
      </c>
      <c r="E145" s="18">
        <f t="shared" ref="E145:X145" si="2320">IF(MIN(E10,E14,E18,E22,E26,E30,E34,E38,E42,E46,E50,E54,E58,E62,E66,E70,E74,E78,E82,E86,E90,E94,E98,E102,E106,E110,E114,E118,E122,E126,E130,E134,E138,E142)=0,10,MIN(E10,E14,E18,E22,E26,E30,E34,E38,E42,E46,E50,E54,E58,E62,E66,E70,E74,E78,E82,E86,E90,E94,E98,E102,E106,E110,E114,E118,E122,E126,E130,E134,E138,E142))</f>
        <v>3.8275862068965605E-2</v>
      </c>
      <c r="F145" s="18">
        <f t="shared" si="2320"/>
        <v>1.0000000000000009E-2</v>
      </c>
      <c r="G145" s="18">
        <f t="shared" si="2320"/>
        <v>2.3333333333333428E-2</v>
      </c>
      <c r="H145" s="18">
        <f t="shared" si="2320"/>
        <v>2.2903225806451433E-2</v>
      </c>
      <c r="I145" s="18">
        <f t="shared" si="2320"/>
        <v>9.3548387096773489E-3</v>
      </c>
      <c r="J145" s="18">
        <f t="shared" si="2320"/>
        <v>3.499999999999992E-2</v>
      </c>
      <c r="K145" s="18">
        <f t="shared" si="2320"/>
        <v>3.7499999999999201E-3</v>
      </c>
      <c r="L145" s="18">
        <f t="shared" si="2320"/>
        <v>2.750000000000008E-2</v>
      </c>
      <c r="M145" s="18">
        <f t="shared" si="2320"/>
        <v>1.6060606060605886E-2</v>
      </c>
      <c r="N145" s="18">
        <f t="shared" si="2320"/>
        <v>1.424242424242439E-2</v>
      </c>
      <c r="O145" s="18">
        <f t="shared" si="2320"/>
        <v>2.7647058823529358E-2</v>
      </c>
      <c r="P145" s="18">
        <f t="shared" si="2320"/>
        <v>1.7647058823528905E-3</v>
      </c>
      <c r="Q145" s="18">
        <f t="shared" si="2320"/>
        <v>3.1176470588235361E-2</v>
      </c>
      <c r="R145" s="18">
        <f t="shared" si="2320"/>
        <v>1.0000000000000009E-2</v>
      </c>
      <c r="S145" s="18">
        <f t="shared" si="2320"/>
        <v>1.8571428571428683E-2</v>
      </c>
      <c r="T145" s="18">
        <f t="shared" si="2320"/>
        <v>2.1111111111111081E-2</v>
      </c>
      <c r="U145" s="18">
        <f t="shared" si="2320"/>
        <v>6.6666666666668206E-3</v>
      </c>
      <c r="V145" s="18">
        <f t="shared" si="2320"/>
        <v>3.1621621621621632E-2</v>
      </c>
      <c r="W145" s="18">
        <f t="shared" si="2320"/>
        <v>4.5945945945944366E-3</v>
      </c>
      <c r="X145" s="18">
        <f t="shared" si="2320"/>
        <v>2.2432432432432536E-2</v>
      </c>
      <c r="Y145" s="19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>
        <f>MAX(AU8:AU144)</f>
        <v>47</v>
      </c>
      <c r="AV145" s="16">
        <f>MAX(AV8:AV144)</f>
        <v>21</v>
      </c>
      <c r="AW145" s="9"/>
      <c r="AX145" s="9"/>
    </row>
    <row r="146" spans="1:50" x14ac:dyDescent="0.25">
      <c r="A146" s="9"/>
      <c r="B146" s="9"/>
      <c r="C146" s="12"/>
      <c r="D146" s="18">
        <f>IF(MIN(D11,D15,D19,D23,D27,D31,D35,D39,D43,D47,D51,D55,D59,D63,D67,D71,D75,D79,D83,D87,D91,D95,D99,D103,D107,D111,D115,D119,D123,D127,D131,D135,D139,D143)="",10,MIN(D11,D15,D19,D23,D27,D31,D35,D39,D43,D47,D51,D55,D59,D63,D67,D71,D75,D79,D83,D87,D91,D95,D99,D103,D107,D111,D115,D119,D123,D127,D131,D135,D139,D143))</f>
        <v>8.5667888888889543E-2</v>
      </c>
      <c r="E146" s="18">
        <f t="shared" ref="E146:X146" si="2321">IF(MIN(E11,E15,E19,E23,E27,E31,E35,E39,E43,E47,E51,E55,E59,E63,E67,E71,E75,E79,E83,E87,E91,E95,E99,E103,E107,E111,E115,E119,E123,E127,E131,E135,E139,E143)=0,10,MIN(E11,E15,E19,E23,E27,E31,E35,E39,E43,E47,E51,E55,E59,E63,E67,E71,E75,E79,E83,E87,E91,E95,E99,E103,E107,E111,E115,E119,E123,E127,E131,E135,E139,E143))</f>
        <v>6.6378894736841332E-2</v>
      </c>
      <c r="F146" s="18">
        <f t="shared" si="2321"/>
        <v>1.3747315789473191E-2</v>
      </c>
      <c r="G146" s="18">
        <f t="shared" si="2321"/>
        <v>3.8884263157895393E-2</v>
      </c>
      <c r="H146" s="18">
        <f t="shared" si="2321"/>
        <v>9.1515842105263978E-2</v>
      </c>
      <c r="I146" s="18">
        <f t="shared" si="2321"/>
        <v>5.3220999999999297E-2</v>
      </c>
      <c r="J146" s="18">
        <f t="shared" si="2321"/>
        <v>3.2209999999994743E-3</v>
      </c>
      <c r="K146" s="18">
        <f t="shared" si="2321"/>
        <v>4.6779000000000792E-2</v>
      </c>
      <c r="L146" s="18">
        <f t="shared" si="2321"/>
        <v>8.8935285714284884E-2</v>
      </c>
      <c r="M146" s="18">
        <f t="shared" si="2321"/>
        <v>4.1316238095237434E-2</v>
      </c>
      <c r="N146" s="18">
        <f t="shared" si="2321"/>
        <v>6.3028095238100157E-3</v>
      </c>
      <c r="O146" s="18">
        <f t="shared" si="2321"/>
        <v>5.392185714285791E-2</v>
      </c>
      <c r="P146" s="18">
        <f t="shared" si="2321"/>
        <v>7.5948272727272226E-2</v>
      </c>
      <c r="Q146" s="18">
        <f t="shared" si="2321"/>
        <v>3.0493727272726368E-2</v>
      </c>
      <c r="R146" s="18">
        <f t="shared" si="2321"/>
        <v>1.4960818181819047E-2</v>
      </c>
      <c r="S146" s="18">
        <f t="shared" si="2321"/>
        <v>6.0415363636364461E-2</v>
      </c>
      <c r="T146" s="18">
        <f t="shared" si="2321"/>
        <v>6.4090565217390427E-2</v>
      </c>
      <c r="U146" s="18">
        <f t="shared" si="2321"/>
        <v>2.0612304347825461E-2</v>
      </c>
      <c r="V146" s="18">
        <f t="shared" si="2321"/>
        <v>2.286595652173995E-2</v>
      </c>
      <c r="W146" s="18">
        <f t="shared" si="2321"/>
        <v>6.6344217391304916E-2</v>
      </c>
      <c r="X146" s="18">
        <f t="shared" si="2321"/>
        <v>5.3220999999999297E-2</v>
      </c>
      <c r="Y146" s="19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>
        <f>Y151-AU145</f>
        <v>33</v>
      </c>
      <c r="AV146" s="16">
        <f>Y151-AV145</f>
        <v>59</v>
      </c>
      <c r="AW146" s="9"/>
      <c r="AX146" s="9"/>
    </row>
    <row r="147" spans="1:50" x14ac:dyDescent="0.25">
      <c r="A147" s="9"/>
      <c r="B147" s="9"/>
      <c r="C147" s="12"/>
      <c r="D147" s="18">
        <f>SUM(D145:D146)</f>
        <v>8.9460992337165424E-2</v>
      </c>
      <c r="E147" s="18">
        <f t="shared" ref="E147:X147" si="2322">SUM(E145:E146)</f>
        <v>0.10465475680580694</v>
      </c>
      <c r="F147" s="18">
        <f t="shared" si="2322"/>
        <v>2.37473157894732E-2</v>
      </c>
      <c r="G147" s="18">
        <f t="shared" si="2322"/>
        <v>6.2217596491228822E-2</v>
      </c>
      <c r="H147" s="18">
        <f t="shared" si="2322"/>
        <v>0.11441906791171541</v>
      </c>
      <c r="I147" s="18">
        <f t="shared" si="2322"/>
        <v>6.2575838709676646E-2</v>
      </c>
      <c r="J147" s="18">
        <f t="shared" si="2322"/>
        <v>3.8220999999999394E-2</v>
      </c>
      <c r="K147" s="18">
        <f t="shared" si="2322"/>
        <v>5.0529000000000712E-2</v>
      </c>
      <c r="L147" s="18">
        <f t="shared" si="2322"/>
        <v>0.11643528571428496</v>
      </c>
      <c r="M147" s="18">
        <f t="shared" si="2322"/>
        <v>5.7376844155843321E-2</v>
      </c>
      <c r="N147" s="18">
        <f t="shared" si="2322"/>
        <v>2.0545233766234405E-2</v>
      </c>
      <c r="O147" s="18">
        <f t="shared" si="2322"/>
        <v>8.1568915966387268E-2</v>
      </c>
      <c r="P147" s="18">
        <f t="shared" si="2322"/>
        <v>7.7712978609625116E-2</v>
      </c>
      <c r="Q147" s="18">
        <f t="shared" si="2322"/>
        <v>6.1670197860961729E-2</v>
      </c>
      <c r="R147" s="18">
        <f t="shared" si="2322"/>
        <v>2.4960818181819056E-2</v>
      </c>
      <c r="S147" s="18">
        <f t="shared" si="2322"/>
        <v>7.8986792207793144E-2</v>
      </c>
      <c r="T147" s="18">
        <f t="shared" si="2322"/>
        <v>8.5201676328501508E-2</v>
      </c>
      <c r="U147" s="18">
        <f t="shared" si="2322"/>
        <v>2.7278971014492281E-2</v>
      </c>
      <c r="V147" s="18">
        <f t="shared" si="2322"/>
        <v>5.4487578143361581E-2</v>
      </c>
      <c r="W147" s="18">
        <f t="shared" si="2322"/>
        <v>7.0938811985899353E-2</v>
      </c>
      <c r="X147" s="18">
        <f t="shared" si="2322"/>
        <v>7.5653432432431833E-2</v>
      </c>
      <c r="Y147" s="18">
        <f>MIN(D147:X147)</f>
        <v>2.0545233766234405E-2</v>
      </c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9"/>
      <c r="AX147" s="9"/>
    </row>
    <row r="148" spans="1:50" x14ac:dyDescent="0.25">
      <c r="A148" s="9"/>
      <c r="B148" s="9"/>
      <c r="C148" s="12"/>
      <c r="D148" s="18">
        <f>SQRT(0.5*(D145^2+D146^2))</f>
        <v>6.0635694192647152E-2</v>
      </c>
      <c r="E148" s="18">
        <f t="shared" ref="E148:X148" si="2323">SQRT(0.5*(E145^2+E146^2))</f>
        <v>5.4181174237954377E-2</v>
      </c>
      <c r="F148" s="18">
        <f t="shared" si="2323"/>
        <v>1.2020580090318003E-2</v>
      </c>
      <c r="G148" s="18">
        <f t="shared" si="2323"/>
        <v>3.2065794593124537E-2</v>
      </c>
      <c r="H148" s="18">
        <f t="shared" si="2323"/>
        <v>6.6707222654585577E-2</v>
      </c>
      <c r="I148" s="18">
        <f t="shared" si="2323"/>
        <v>3.8209866842767219E-2</v>
      </c>
      <c r="J148" s="18">
        <f t="shared" si="2323"/>
        <v>2.485331809839474E-2</v>
      </c>
      <c r="K148" s="18">
        <f t="shared" si="2323"/>
        <v>3.3183861597168539E-2</v>
      </c>
      <c r="L148" s="18">
        <f t="shared" si="2323"/>
        <v>6.5824520678397239E-2</v>
      </c>
      <c r="M148" s="18">
        <f t="shared" si="2323"/>
        <v>3.1344653430659584E-2</v>
      </c>
      <c r="N148" s="18">
        <f t="shared" si="2323"/>
        <v>1.1012993602890819E-2</v>
      </c>
      <c r="O148" s="18">
        <f t="shared" si="2323"/>
        <v>4.2848141962788008E-2</v>
      </c>
      <c r="P148" s="18">
        <f t="shared" si="2323"/>
        <v>5.3718033829931518E-2</v>
      </c>
      <c r="Q148" s="18">
        <f t="shared" si="2323"/>
        <v>3.0836988514789512E-2</v>
      </c>
      <c r="R148" s="18">
        <f t="shared" si="2323"/>
        <v>1.2724505504526444E-2</v>
      </c>
      <c r="S148" s="18">
        <f t="shared" si="2323"/>
        <v>4.46929195874348E-2</v>
      </c>
      <c r="T148" s="18">
        <f t="shared" si="2323"/>
        <v>4.7714146551260106E-2</v>
      </c>
      <c r="U148" s="18">
        <f t="shared" si="2323"/>
        <v>1.5318477975501205E-2</v>
      </c>
      <c r="V148" s="18">
        <f t="shared" si="2323"/>
        <v>2.7593286517150421E-2</v>
      </c>
      <c r="W148" s="18">
        <f t="shared" si="2323"/>
        <v>4.7024809838814886E-2</v>
      </c>
      <c r="X148" s="18">
        <f t="shared" si="2323"/>
        <v>4.0839251130717222E-2</v>
      </c>
      <c r="Y148" s="18">
        <f>MIN(D148:X148)</f>
        <v>1.1012993602890819E-2</v>
      </c>
      <c r="Z148" s="20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9"/>
      <c r="AX148" s="9"/>
    </row>
    <row r="149" spans="1:50" ht="15.75" x14ac:dyDescent="0.25">
      <c r="A149" s="9"/>
      <c r="B149" s="9"/>
      <c r="C149" s="12"/>
      <c r="D149" s="21" t="str">
        <f>IF(D147=$Y147,"MIN","")</f>
        <v/>
      </c>
      <c r="E149" s="21" t="str">
        <f t="shared" ref="E149:X150" si="2324">IF(E147=$Y147,"MIN","")</f>
        <v/>
      </c>
      <c r="F149" s="21" t="str">
        <f t="shared" si="2324"/>
        <v/>
      </c>
      <c r="G149" s="21" t="str">
        <f t="shared" si="2324"/>
        <v/>
      </c>
      <c r="H149" s="21" t="str">
        <f t="shared" si="2324"/>
        <v/>
      </c>
      <c r="I149" s="21" t="str">
        <f t="shared" si="2324"/>
        <v/>
      </c>
      <c r="J149" s="21" t="str">
        <f t="shared" si="2324"/>
        <v/>
      </c>
      <c r="K149" s="21" t="str">
        <f t="shared" si="2324"/>
        <v/>
      </c>
      <c r="L149" s="21" t="str">
        <f t="shared" si="2324"/>
        <v/>
      </c>
      <c r="M149" s="21" t="str">
        <f t="shared" si="2324"/>
        <v/>
      </c>
      <c r="N149" s="21" t="str">
        <f t="shared" si="2324"/>
        <v>MIN</v>
      </c>
      <c r="O149" s="21" t="str">
        <f t="shared" si="2324"/>
        <v/>
      </c>
      <c r="P149" s="21" t="str">
        <f t="shared" si="2324"/>
        <v/>
      </c>
      <c r="Q149" s="21" t="str">
        <f t="shared" si="2324"/>
        <v/>
      </c>
      <c r="R149" s="21" t="str">
        <f t="shared" si="2324"/>
        <v/>
      </c>
      <c r="S149" s="21" t="str">
        <f t="shared" si="2324"/>
        <v/>
      </c>
      <c r="T149" s="21" t="str">
        <f t="shared" si="2324"/>
        <v/>
      </c>
      <c r="U149" s="21" t="str">
        <f t="shared" si="2324"/>
        <v/>
      </c>
      <c r="V149" s="21" t="str">
        <f t="shared" si="2324"/>
        <v/>
      </c>
      <c r="W149" s="21" t="str">
        <f t="shared" si="2324"/>
        <v/>
      </c>
      <c r="X149" s="21" t="str">
        <f t="shared" si="2324"/>
        <v/>
      </c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.75" x14ac:dyDescent="0.25">
      <c r="A150" s="9"/>
      <c r="B150" s="9"/>
      <c r="C150" s="12"/>
      <c r="D150" s="22" t="str">
        <f t="shared" ref="D150:E150" si="2325">IF(D148=$Y$148,"MIN","")</f>
        <v/>
      </c>
      <c r="E150" s="22" t="str">
        <f t="shared" si="2325"/>
        <v/>
      </c>
      <c r="F150" s="22" t="str">
        <f>IF(F148=$Y$148,"MIN","")</f>
        <v/>
      </c>
      <c r="G150" s="22" t="str">
        <f t="shared" si="2324"/>
        <v/>
      </c>
      <c r="H150" s="22" t="str">
        <f t="shared" si="2324"/>
        <v/>
      </c>
      <c r="I150" s="22" t="str">
        <f t="shared" si="2324"/>
        <v/>
      </c>
      <c r="J150" s="22" t="str">
        <f t="shared" si="2324"/>
        <v/>
      </c>
      <c r="K150" s="22" t="str">
        <f t="shared" si="2324"/>
        <v/>
      </c>
      <c r="L150" s="22" t="str">
        <f t="shared" si="2324"/>
        <v/>
      </c>
      <c r="M150" s="22" t="str">
        <f t="shared" si="2324"/>
        <v/>
      </c>
      <c r="N150" s="22" t="str">
        <f t="shared" si="2324"/>
        <v>MIN</v>
      </c>
      <c r="O150" s="22" t="str">
        <f t="shared" si="2324"/>
        <v/>
      </c>
      <c r="P150" s="22" t="str">
        <f t="shared" si="2324"/>
        <v/>
      </c>
      <c r="Q150" s="22" t="str">
        <f t="shared" si="2324"/>
        <v/>
      </c>
      <c r="R150" s="22" t="str">
        <f t="shared" si="2324"/>
        <v/>
      </c>
      <c r="S150" s="22" t="str">
        <f t="shared" si="2324"/>
        <v/>
      </c>
      <c r="T150" s="22" t="str">
        <f t="shared" si="2324"/>
        <v/>
      </c>
      <c r="U150" s="22" t="str">
        <f t="shared" si="2324"/>
        <v/>
      </c>
      <c r="V150" s="22" t="str">
        <f t="shared" si="2324"/>
        <v/>
      </c>
      <c r="W150" s="22" t="str">
        <f t="shared" si="2324"/>
        <v/>
      </c>
      <c r="X150" s="22" t="str">
        <f t="shared" si="2324"/>
        <v/>
      </c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21" x14ac:dyDescent="0.25">
      <c r="A151" s="9"/>
      <c r="B151" s="9"/>
      <c r="C151" s="12"/>
      <c r="D151" s="23" t="str">
        <f>IF(D149="MIN",D7,IF(D150="MIN",D7,""))</f>
        <v/>
      </c>
      <c r="E151" s="23" t="str">
        <f t="shared" ref="E151:X151" si="2326">IF(E149="MIN",E7,IF(E150="MIN",E7,""))</f>
        <v/>
      </c>
      <c r="F151" s="23" t="str">
        <f t="shared" si="2326"/>
        <v/>
      </c>
      <c r="G151" s="23" t="str">
        <f t="shared" si="2326"/>
        <v/>
      </c>
      <c r="H151" s="23" t="str">
        <f t="shared" si="2326"/>
        <v/>
      </c>
      <c r="I151" s="23" t="str">
        <f t="shared" si="2326"/>
        <v/>
      </c>
      <c r="J151" s="23" t="str">
        <f t="shared" si="2326"/>
        <v/>
      </c>
      <c r="K151" s="23" t="str">
        <f t="shared" si="2326"/>
        <v/>
      </c>
      <c r="L151" s="23" t="str">
        <f t="shared" si="2326"/>
        <v/>
      </c>
      <c r="M151" s="23" t="str">
        <f t="shared" si="2326"/>
        <v/>
      </c>
      <c r="N151" s="23">
        <f t="shared" si="2326"/>
        <v>80</v>
      </c>
      <c r="O151" s="23" t="str">
        <f t="shared" si="2326"/>
        <v/>
      </c>
      <c r="P151" s="23" t="str">
        <f t="shared" si="2326"/>
        <v/>
      </c>
      <c r="Q151" s="23" t="str">
        <f t="shared" si="2326"/>
        <v/>
      </c>
      <c r="R151" s="23" t="str">
        <f t="shared" si="2326"/>
        <v/>
      </c>
      <c r="S151" s="23" t="str">
        <f t="shared" si="2326"/>
        <v/>
      </c>
      <c r="T151" s="23" t="str">
        <f t="shared" si="2326"/>
        <v/>
      </c>
      <c r="U151" s="23" t="str">
        <f t="shared" si="2326"/>
        <v/>
      </c>
      <c r="V151" s="23" t="str">
        <f t="shared" si="2326"/>
        <v/>
      </c>
      <c r="W151" s="23" t="str">
        <f t="shared" si="2326"/>
        <v/>
      </c>
      <c r="X151" s="23" t="str">
        <f t="shared" si="2326"/>
        <v/>
      </c>
      <c r="Y151" s="24">
        <f>MIN(D151:X151)</f>
        <v>80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x14ac:dyDescent="0.25">
      <c r="A152" s="9"/>
      <c r="B152" s="9"/>
      <c r="C152" s="12"/>
      <c r="D152" s="14" t="str">
        <f t="shared" ref="D152:V152" si="2327">IF(D149="MIN",CONCATENATE($AU$145," / ",$AU$146),"")</f>
        <v/>
      </c>
      <c r="E152" s="14" t="str">
        <f t="shared" si="2327"/>
        <v/>
      </c>
      <c r="F152" s="14" t="str">
        <f t="shared" si="2327"/>
        <v/>
      </c>
      <c r="G152" s="14" t="str">
        <f t="shared" si="2327"/>
        <v/>
      </c>
      <c r="H152" s="14" t="str">
        <f t="shared" si="2327"/>
        <v/>
      </c>
      <c r="I152" s="14" t="str">
        <f t="shared" si="2327"/>
        <v/>
      </c>
      <c r="J152" s="14" t="str">
        <f t="shared" si="2327"/>
        <v/>
      </c>
      <c r="K152" s="14" t="str">
        <f t="shared" si="2327"/>
        <v/>
      </c>
      <c r="L152" s="14" t="str">
        <f t="shared" si="2327"/>
        <v/>
      </c>
      <c r="M152" s="14" t="str">
        <f t="shared" si="2327"/>
        <v/>
      </c>
      <c r="N152" s="14" t="str">
        <f t="shared" si="2327"/>
        <v>47 / 33</v>
      </c>
      <c r="O152" s="14" t="str">
        <f t="shared" si="2327"/>
        <v/>
      </c>
      <c r="P152" s="14" t="str">
        <f t="shared" si="2327"/>
        <v/>
      </c>
      <c r="Q152" s="14" t="str">
        <f t="shared" si="2327"/>
        <v/>
      </c>
      <c r="R152" s="14" t="str">
        <f t="shared" si="2327"/>
        <v/>
      </c>
      <c r="S152" s="14" t="str">
        <f t="shared" si="2327"/>
        <v/>
      </c>
      <c r="T152" s="14" t="str">
        <f t="shared" si="2327"/>
        <v/>
      </c>
      <c r="U152" s="14" t="str">
        <f t="shared" si="2327"/>
        <v/>
      </c>
      <c r="V152" s="14" t="str">
        <f t="shared" si="2327"/>
        <v/>
      </c>
      <c r="W152" s="14" t="str">
        <f>IF(W149="MIN",CONCATENATE($AU$145," / ",$AU$146),"")</f>
        <v/>
      </c>
      <c r="X152" s="14" t="str">
        <f>IF(X149="MIN",CONCATENATE($AU$145," / ",$AU$146),"")</f>
        <v/>
      </c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x14ac:dyDescent="0.25">
      <c r="A153" s="9"/>
      <c r="B153" s="9"/>
      <c r="C153" s="12"/>
      <c r="D153" s="14" t="str">
        <f t="shared" ref="D153:V153" si="2328">IF(D149="MIN",CONCATENATE($AV$145," / ",$AV$146),"")</f>
        <v/>
      </c>
      <c r="E153" s="14" t="str">
        <f t="shared" si="2328"/>
        <v/>
      </c>
      <c r="F153" s="14" t="str">
        <f t="shared" si="2328"/>
        <v/>
      </c>
      <c r="G153" s="14" t="str">
        <f t="shared" si="2328"/>
        <v/>
      </c>
      <c r="H153" s="14" t="str">
        <f t="shared" si="2328"/>
        <v/>
      </c>
      <c r="I153" s="14" t="str">
        <f t="shared" si="2328"/>
        <v/>
      </c>
      <c r="J153" s="14" t="str">
        <f t="shared" si="2328"/>
        <v/>
      </c>
      <c r="K153" s="14" t="str">
        <f t="shared" si="2328"/>
        <v/>
      </c>
      <c r="L153" s="14" t="str">
        <f t="shared" si="2328"/>
        <v/>
      </c>
      <c r="M153" s="14" t="str">
        <f t="shared" si="2328"/>
        <v/>
      </c>
      <c r="N153" s="14" t="str">
        <f t="shared" si="2328"/>
        <v>21 / 59</v>
      </c>
      <c r="O153" s="14" t="str">
        <f t="shared" si="2328"/>
        <v/>
      </c>
      <c r="P153" s="14" t="str">
        <f t="shared" si="2328"/>
        <v/>
      </c>
      <c r="Q153" s="14" t="str">
        <f t="shared" si="2328"/>
        <v/>
      </c>
      <c r="R153" s="14" t="str">
        <f t="shared" si="2328"/>
        <v/>
      </c>
      <c r="S153" s="14" t="str">
        <f t="shared" si="2328"/>
        <v/>
      </c>
      <c r="T153" s="14" t="str">
        <f t="shared" si="2328"/>
        <v/>
      </c>
      <c r="U153" s="14" t="str">
        <f t="shared" si="2328"/>
        <v/>
      </c>
      <c r="V153" s="14" t="str">
        <f t="shared" si="2328"/>
        <v/>
      </c>
      <c r="W153" s="14" t="str">
        <f>IF(W149="MIN",CONCATENATE($AV$145," / ",$AV$146),"")</f>
        <v/>
      </c>
      <c r="X153" s="14" t="str">
        <f>IF(X149="MIN",CONCATENATE($AV$145," / ",$AV$146),"")</f>
        <v/>
      </c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x14ac:dyDescent="0.25">
      <c r="A154" s="9"/>
      <c r="B154" s="9"/>
      <c r="C154" s="12"/>
      <c r="D154" s="18" t="str">
        <f>IF(D149="MIN",D145,"")</f>
        <v/>
      </c>
      <c r="E154" s="18" t="str">
        <f t="shared" ref="E154:X154" si="2329">IF(E149="MIN",E145,"")</f>
        <v/>
      </c>
      <c r="F154" s="18" t="str">
        <f t="shared" si="2329"/>
        <v/>
      </c>
      <c r="G154" s="18" t="str">
        <f t="shared" si="2329"/>
        <v/>
      </c>
      <c r="H154" s="18" t="str">
        <f t="shared" si="2329"/>
        <v/>
      </c>
      <c r="I154" s="18" t="str">
        <f t="shared" si="2329"/>
        <v/>
      </c>
      <c r="J154" s="18" t="str">
        <f t="shared" si="2329"/>
        <v/>
      </c>
      <c r="K154" s="18" t="str">
        <f t="shared" si="2329"/>
        <v/>
      </c>
      <c r="L154" s="18" t="str">
        <f t="shared" si="2329"/>
        <v/>
      </c>
      <c r="M154" s="18" t="str">
        <f t="shared" si="2329"/>
        <v/>
      </c>
      <c r="N154" s="18">
        <f t="shared" si="2329"/>
        <v>1.424242424242439E-2</v>
      </c>
      <c r="O154" s="18" t="str">
        <f t="shared" si="2329"/>
        <v/>
      </c>
      <c r="P154" s="18" t="str">
        <f t="shared" si="2329"/>
        <v/>
      </c>
      <c r="Q154" s="18" t="str">
        <f t="shared" si="2329"/>
        <v/>
      </c>
      <c r="R154" s="18" t="str">
        <f t="shared" si="2329"/>
        <v/>
      </c>
      <c r="S154" s="18" t="str">
        <f t="shared" si="2329"/>
        <v/>
      </c>
      <c r="T154" s="18" t="str">
        <f t="shared" si="2329"/>
        <v/>
      </c>
      <c r="U154" s="18" t="str">
        <f t="shared" si="2329"/>
        <v/>
      </c>
      <c r="V154" s="18" t="str">
        <f t="shared" si="2329"/>
        <v/>
      </c>
      <c r="W154" s="18" t="str">
        <f t="shared" si="2329"/>
        <v/>
      </c>
      <c r="X154" s="18" t="str">
        <f t="shared" si="2329"/>
        <v/>
      </c>
      <c r="Y154" s="18">
        <f>MIN(D154:X154)</f>
        <v>1.424242424242439E-2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x14ac:dyDescent="0.25">
      <c r="A155" s="9"/>
      <c r="B155" s="9"/>
      <c r="C155" s="12"/>
      <c r="D155" s="18" t="str">
        <f>IF(D149="MIN",D146,"")</f>
        <v/>
      </c>
      <c r="E155" s="18" t="str">
        <f t="shared" ref="E155:W155" si="2330">IF(E149="MIN",E146,"")</f>
        <v/>
      </c>
      <c r="F155" s="18" t="str">
        <f t="shared" si="2330"/>
        <v/>
      </c>
      <c r="G155" s="18" t="str">
        <f t="shared" si="2330"/>
        <v/>
      </c>
      <c r="H155" s="18" t="str">
        <f t="shared" si="2330"/>
        <v/>
      </c>
      <c r="I155" s="18" t="str">
        <f t="shared" si="2330"/>
        <v/>
      </c>
      <c r="J155" s="18" t="str">
        <f t="shared" si="2330"/>
        <v/>
      </c>
      <c r="K155" s="18" t="str">
        <f t="shared" si="2330"/>
        <v/>
      </c>
      <c r="L155" s="18" t="str">
        <f t="shared" si="2330"/>
        <v/>
      </c>
      <c r="M155" s="18" t="str">
        <f t="shared" si="2330"/>
        <v/>
      </c>
      <c r="N155" s="18">
        <f t="shared" si="2330"/>
        <v>6.3028095238100157E-3</v>
      </c>
      <c r="O155" s="18" t="str">
        <f t="shared" si="2330"/>
        <v/>
      </c>
      <c r="P155" s="18" t="str">
        <f t="shared" si="2330"/>
        <v/>
      </c>
      <c r="Q155" s="18" t="str">
        <f t="shared" si="2330"/>
        <v/>
      </c>
      <c r="R155" s="18" t="str">
        <f t="shared" si="2330"/>
        <v/>
      </c>
      <c r="S155" s="18" t="str">
        <f t="shared" si="2330"/>
        <v/>
      </c>
      <c r="T155" s="18" t="str">
        <f t="shared" si="2330"/>
        <v/>
      </c>
      <c r="U155" s="18" t="str">
        <f t="shared" si="2330"/>
        <v/>
      </c>
      <c r="V155" s="18" t="str">
        <f t="shared" si="2330"/>
        <v/>
      </c>
      <c r="W155" s="18" t="str">
        <f t="shared" si="2330"/>
        <v/>
      </c>
      <c r="X155" s="18" t="str">
        <f>IF(X149="MIN",X146,"")</f>
        <v/>
      </c>
      <c r="Y155" s="18">
        <f t="shared" ref="Y155:Y157" si="2331">MIN(D155:X155)</f>
        <v>6.3028095238100157E-3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x14ac:dyDescent="0.25">
      <c r="A156" s="9"/>
      <c r="B156" s="9"/>
      <c r="C156" s="12"/>
      <c r="D156" s="18" t="str">
        <f>IF(D150="MIN",D145,"")</f>
        <v/>
      </c>
      <c r="E156" s="18" t="str">
        <f t="shared" ref="E156:W156" si="2332">IF(E150="MIN",E145,"")</f>
        <v/>
      </c>
      <c r="F156" s="18" t="str">
        <f t="shared" si="2332"/>
        <v/>
      </c>
      <c r="G156" s="18" t="str">
        <f t="shared" si="2332"/>
        <v/>
      </c>
      <c r="H156" s="18" t="str">
        <f t="shared" si="2332"/>
        <v/>
      </c>
      <c r="I156" s="18" t="str">
        <f t="shared" si="2332"/>
        <v/>
      </c>
      <c r="J156" s="18" t="str">
        <f t="shared" si="2332"/>
        <v/>
      </c>
      <c r="K156" s="18" t="str">
        <f t="shared" si="2332"/>
        <v/>
      </c>
      <c r="L156" s="18" t="str">
        <f t="shared" si="2332"/>
        <v/>
      </c>
      <c r="M156" s="18" t="str">
        <f t="shared" si="2332"/>
        <v/>
      </c>
      <c r="N156" s="18">
        <f t="shared" si="2332"/>
        <v>1.424242424242439E-2</v>
      </c>
      <c r="O156" s="18" t="str">
        <f t="shared" si="2332"/>
        <v/>
      </c>
      <c r="P156" s="18" t="str">
        <f t="shared" si="2332"/>
        <v/>
      </c>
      <c r="Q156" s="18" t="str">
        <f t="shared" si="2332"/>
        <v/>
      </c>
      <c r="R156" s="18" t="str">
        <f t="shared" si="2332"/>
        <v/>
      </c>
      <c r="S156" s="18" t="str">
        <f t="shared" si="2332"/>
        <v/>
      </c>
      <c r="T156" s="18" t="str">
        <f t="shared" si="2332"/>
        <v/>
      </c>
      <c r="U156" s="18" t="str">
        <f t="shared" si="2332"/>
        <v/>
      </c>
      <c r="V156" s="18" t="str">
        <f t="shared" si="2332"/>
        <v/>
      </c>
      <c r="W156" s="18" t="str">
        <f t="shared" si="2332"/>
        <v/>
      </c>
      <c r="X156" s="18" t="str">
        <f>IF(X150="MIN",X145,"")</f>
        <v/>
      </c>
      <c r="Y156" s="18">
        <f t="shared" si="2331"/>
        <v>1.424242424242439E-2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x14ac:dyDescent="0.25">
      <c r="A157" s="9"/>
      <c r="B157" s="9"/>
      <c r="C157" s="12"/>
      <c r="D157" s="25" t="str">
        <f>IF(D150="MIN",D146,"")</f>
        <v/>
      </c>
      <c r="E157" s="25" t="str">
        <f t="shared" ref="E157:W157" si="2333">IF(E150="MIN",E146,"")</f>
        <v/>
      </c>
      <c r="F157" s="25" t="str">
        <f t="shared" si="2333"/>
        <v/>
      </c>
      <c r="G157" s="25" t="str">
        <f t="shared" si="2333"/>
        <v/>
      </c>
      <c r="H157" s="25" t="str">
        <f t="shared" si="2333"/>
        <v/>
      </c>
      <c r="I157" s="25" t="str">
        <f t="shared" si="2333"/>
        <v/>
      </c>
      <c r="J157" s="25" t="str">
        <f t="shared" si="2333"/>
        <v/>
      </c>
      <c r="K157" s="25" t="str">
        <f t="shared" si="2333"/>
        <v/>
      </c>
      <c r="L157" s="25" t="str">
        <f t="shared" si="2333"/>
        <v/>
      </c>
      <c r="M157" s="25" t="str">
        <f t="shared" si="2333"/>
        <v/>
      </c>
      <c r="N157" s="25">
        <f t="shared" si="2333"/>
        <v>6.3028095238100157E-3</v>
      </c>
      <c r="O157" s="25" t="str">
        <f t="shared" si="2333"/>
        <v/>
      </c>
      <c r="P157" s="25" t="str">
        <f t="shared" si="2333"/>
        <v/>
      </c>
      <c r="Q157" s="25" t="str">
        <f t="shared" si="2333"/>
        <v/>
      </c>
      <c r="R157" s="25" t="str">
        <f t="shared" si="2333"/>
        <v/>
      </c>
      <c r="S157" s="25" t="str">
        <f t="shared" si="2333"/>
        <v/>
      </c>
      <c r="T157" s="25" t="str">
        <f t="shared" si="2333"/>
        <v/>
      </c>
      <c r="U157" s="25" t="str">
        <f t="shared" si="2333"/>
        <v/>
      </c>
      <c r="V157" s="25" t="str">
        <f t="shared" si="2333"/>
        <v/>
      </c>
      <c r="W157" s="25" t="str">
        <f t="shared" si="2333"/>
        <v/>
      </c>
      <c r="X157" s="25" t="str">
        <f>IF(X150="MIN",X146,"")</f>
        <v/>
      </c>
      <c r="Y157" s="18">
        <f t="shared" si="2331"/>
        <v>6.3028095238100157E-3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x14ac:dyDescent="0.25">
      <c r="A158" s="9"/>
      <c r="B158" s="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x14ac:dyDescent="0.25">
      <c r="A159" s="9"/>
      <c r="B159" s="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x14ac:dyDescent="0.25">
      <c r="A160" s="9"/>
      <c r="B160" s="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3:24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3:24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3:24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3:24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3:24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3:24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3:24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3:24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3:24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3:24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3:24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3:24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3:24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3:24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3:24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3:24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3:24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3:24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3:24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3:24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3:24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3:24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3:24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3:24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3:24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3:24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3:24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3:24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3:24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3:24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3:24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3:24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3:24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3:24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3:24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3:24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3:24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3:24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3:24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3:24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3:24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3:24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3:24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3:24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3:24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3:24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3:24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3:24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3:24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3:24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3:24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3:24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3:24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3:24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3:24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3:24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3:24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3:24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3:24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3:24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3:24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3:24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3:24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3:24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3:24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3:24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3:24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3:24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3:24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3:24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3:24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3:24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3:24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3:24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3:24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3:24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3:24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3:24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3:24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3:24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3:24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3:24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3:24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3:24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3:24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3:24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3:24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3:24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3:24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3:24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3:24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3:24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3:24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3:24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3:24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3:24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3:24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3:24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3:24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3:24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3:24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3:24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3:24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3:24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3:24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3:24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3:24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3:24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3:24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3:24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3:24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3:24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3:24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3:24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3:24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3:24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</sheetData>
  <mergeCells count="36">
    <mergeCell ref="C88:C91"/>
    <mergeCell ref="C92:C95"/>
    <mergeCell ref="C96:C99"/>
    <mergeCell ref="C100:C103"/>
    <mergeCell ref="C48:C51"/>
    <mergeCell ref="C52:C55"/>
    <mergeCell ref="C56:C59"/>
    <mergeCell ref="C60:C63"/>
    <mergeCell ref="C84:C87"/>
    <mergeCell ref="C68:C71"/>
    <mergeCell ref="C72:C75"/>
    <mergeCell ref="C76:C79"/>
    <mergeCell ref="C80:C83"/>
    <mergeCell ref="C6:C7"/>
    <mergeCell ref="D6:X6"/>
    <mergeCell ref="C64:C67"/>
    <mergeCell ref="C24:C27"/>
    <mergeCell ref="C28:C31"/>
    <mergeCell ref="C32:C35"/>
    <mergeCell ref="C36:C39"/>
    <mergeCell ref="C40:C43"/>
    <mergeCell ref="C8:C11"/>
    <mergeCell ref="C12:C15"/>
    <mergeCell ref="C16:C19"/>
    <mergeCell ref="C20:C23"/>
    <mergeCell ref="C44:C47"/>
    <mergeCell ref="C128:C131"/>
    <mergeCell ref="C132:C135"/>
    <mergeCell ref="C136:C139"/>
    <mergeCell ref="C140:C143"/>
    <mergeCell ref="C104:C107"/>
    <mergeCell ref="C108:C111"/>
    <mergeCell ref="C112:C115"/>
    <mergeCell ref="C116:C119"/>
    <mergeCell ref="C120:C123"/>
    <mergeCell ref="C124:C1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dcterms:created xsi:type="dcterms:W3CDTF">2015-03-11T22:37:14Z</dcterms:created>
  <dcterms:modified xsi:type="dcterms:W3CDTF">2015-03-16T20:53:51Z</dcterms:modified>
</cp:coreProperties>
</file>